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總社-部門資料\01_組織部\01、營運發展課\訂單組\05預購案\2026中秋節預購\"/>
    </mc:Choice>
  </mc:AlternateContent>
  <bookViews>
    <workbookView xWindow="0" yWindow="0" windowWidth="23040" windowHeight="9135"/>
  </bookViews>
  <sheets>
    <sheet name="2026端午節班配預購單" sheetId="1" r:id="rId1"/>
  </sheets>
  <definedNames>
    <definedName name="_xlnm.Print_Area" localSheetId="0">'2026端午節班配預購單'!$A$1:$L$68</definedName>
  </definedNames>
  <calcPr calcId="162913"/>
</workbook>
</file>

<file path=xl/calcChain.xml><?xml version="1.0" encoding="utf-8"?>
<calcChain xmlns="http://schemas.openxmlformats.org/spreadsheetml/2006/main">
  <c r="L32" i="1" l="1"/>
  <c r="L33" i="1"/>
  <c r="L34" i="1"/>
  <c r="L35" i="1"/>
  <c r="L36" i="1"/>
  <c r="K59" i="1" l="1"/>
  <c r="J59" i="1"/>
  <c r="I59" i="1"/>
  <c r="H59" i="1"/>
  <c r="G59" i="1"/>
  <c r="F59" i="1"/>
  <c r="K38" i="1"/>
  <c r="J38" i="1"/>
  <c r="I38" i="1"/>
  <c r="H38" i="1"/>
  <c r="G38" i="1"/>
  <c r="F38" i="1"/>
  <c r="L42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29" i="1"/>
  <c r="L30" i="1"/>
  <c r="L31" i="1"/>
  <c r="L37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12" i="1"/>
  <c r="F60" i="1" l="1"/>
  <c r="I60" i="1"/>
  <c r="J60" i="1"/>
  <c r="L59" i="1"/>
  <c r="H60" i="1"/>
  <c r="K60" i="1"/>
  <c r="G60" i="1"/>
  <c r="L38" i="1"/>
  <c r="L60" i="1" l="1"/>
</calcChain>
</file>

<file path=xl/sharedStrings.xml><?xml version="1.0" encoding="utf-8"?>
<sst xmlns="http://schemas.openxmlformats.org/spreadsheetml/2006/main" count="188" uniqueCount="144">
  <si>
    <t>預購數量</t>
  </si>
  <si>
    <t>分社／地區</t>
    <phoneticPr fontId="3" type="noConversion"/>
  </si>
  <si>
    <t>訂購聯絡方式</t>
    <phoneticPr fontId="3" type="noConversion"/>
  </si>
  <si>
    <t>戶名：有限責任台灣主婦聯盟生活消費合作社</t>
    <phoneticPr fontId="3" type="noConversion"/>
  </si>
  <si>
    <t>台中分社</t>
    <phoneticPr fontId="2" type="noConversion"/>
  </si>
  <si>
    <t>台南分社</t>
    <phoneticPr fontId="2" type="noConversion"/>
  </si>
  <si>
    <t>品項</t>
    <phoneticPr fontId="3" type="noConversion"/>
  </si>
  <si>
    <t>預購價</t>
    <phoneticPr fontId="3" type="noConversion"/>
  </si>
  <si>
    <t>數量小計</t>
    <phoneticPr fontId="3" type="noConversion"/>
  </si>
  <si>
    <t>姓名:</t>
    <phoneticPr fontId="2" type="noConversion"/>
  </si>
  <si>
    <t xml:space="preserve">班長姓名：                         　                                                                                 </t>
    <phoneticPr fontId="2" type="noConversion"/>
  </si>
  <si>
    <t>國泰世華銀行(銀行代碼013)</t>
    <phoneticPr fontId="3" type="noConversion"/>
  </si>
  <si>
    <t>溫層</t>
    <phoneticPr fontId="3" type="noConversion"/>
  </si>
  <si>
    <t xml:space="preserve">【個人資料保護法法定告知事項】  </t>
    <phoneticPr fontId="2" type="noConversion"/>
  </si>
  <si>
    <t>新竹分社</t>
    <phoneticPr fontId="2" type="noConversion"/>
  </si>
  <si>
    <t>北北／北南(含宜蘭花蓮)分社</t>
    <phoneticPr fontId="2" type="noConversion"/>
  </si>
  <si>
    <t>北三重分行(分行代碼0394)
銀行帳號：398400-□□□□□(後五碼為班編號，共計11碼)</t>
    <phoneticPr fontId="3" type="noConversion"/>
  </si>
  <si>
    <t>北三重分行(分行代碼0394)
銀行帳號：138200-□□□□□(後五碼為班編號，共計11碼)</t>
    <phoneticPr fontId="3" type="noConversion"/>
  </si>
  <si>
    <t>(請務必填寫到貨日期)</t>
    <phoneticPr fontId="2" type="noConversion"/>
  </si>
  <si>
    <t>台端瞭解此訂單同意個人資料保護法及相關法規之要求，具有書面同意有限責任台灣主婦聯盟合作社蒐集、處理及利用 台端的個人資料之效果。</t>
    <phoneticPr fontId="2" type="noConversion"/>
  </si>
  <si>
    <t xml:space="preserve">姓名: </t>
    <phoneticPr fontId="2" type="noConversion"/>
  </si>
  <si>
    <t>規格/ 生產者</t>
    <phoneticPr fontId="3" type="noConversion"/>
  </si>
  <si>
    <t>社編:</t>
    <phoneticPr fontId="2" type="noConversion"/>
  </si>
  <si>
    <t>(離島出貨條件另洽，出貨總額為身分折扣後的金額)。</t>
    <phoneticPr fontId="2" type="noConversion"/>
  </si>
  <si>
    <r>
      <t>※ 預購為</t>
    </r>
    <r>
      <rPr>
        <b/>
        <sz val="12"/>
        <color rgb="FFFF0000"/>
        <rFont val="微軟正黑體"/>
        <family val="2"/>
        <charset val="136"/>
      </rPr>
      <t>獨立成單</t>
    </r>
    <r>
      <rPr>
        <b/>
        <sz val="12"/>
        <rFont val="微軟正黑體"/>
        <family val="2"/>
        <charset val="136"/>
      </rPr>
      <t>，北區班配預購總金額需達分溫層2,000元、中南區班配自送需達全溫層2,500元、中南區黑貓配送需達分溫層2,000元方可成單出貨。</t>
    </r>
    <phoneticPr fontId="2" type="noConversion"/>
  </si>
  <si>
    <t>手提紙袋(中)</t>
    <phoneticPr fontId="2" type="noConversion"/>
  </si>
  <si>
    <t>手提紙袋(小)</t>
    <phoneticPr fontId="2" type="noConversion"/>
  </si>
  <si>
    <t>訂購總額總計(全溫層)</t>
    <phoneticPr fontId="3" type="noConversion"/>
  </si>
  <si>
    <t>冷凍金額總計</t>
    <phoneticPr fontId="3" type="noConversion"/>
  </si>
  <si>
    <t>常溫/冷藏金額總計</t>
    <phoneticPr fontId="3" type="noConversion"/>
  </si>
  <si>
    <t>信箱:gncooptp@hucc-coop.tw
傳真: (02)2995-8838
電話: (02)2999-6122#739、737</t>
    <phoneticPr fontId="3" type="noConversion"/>
  </si>
  <si>
    <t>2026中秋節預購單(班配)</t>
    <phoneticPr fontId="3" type="noConversion"/>
  </si>
  <si>
    <t>預購期間：07/27(一)~08/14(五)人工下單至16:30前   收貨時間：09/11(五)~09/24(四)    ※宅急便到貨時間無法指定，以當日宅急便配送狀況為主，尚祈見諒</t>
    <phoneticPr fontId="2" type="noConversion"/>
  </si>
  <si>
    <t>黑豆蛋黃酥</t>
    <phoneticPr fontId="2" type="noConversion"/>
  </si>
  <si>
    <t>餐御宴</t>
  </si>
  <si>
    <t>瑪諾蘭迦</t>
  </si>
  <si>
    <t>560g/8入 / 盒</t>
    <phoneticPr fontId="2" type="noConversion"/>
  </si>
  <si>
    <t>150g / 盒</t>
    <phoneticPr fontId="2" type="noConversion"/>
  </si>
  <si>
    <t>150ml x 6瓶 / 盒</t>
    <phoneticPr fontId="2" type="noConversion"/>
  </si>
  <si>
    <t>馥樂</t>
  </si>
  <si>
    <t>樂芽</t>
  </si>
  <si>
    <t>好味兒</t>
    <phoneticPr fontId="2" type="noConversion"/>
  </si>
  <si>
    <t>洪紹勛</t>
    <phoneticPr fontId="2" type="noConversion"/>
  </si>
  <si>
    <t>萬生</t>
    <phoneticPr fontId="2" type="noConversion"/>
  </si>
  <si>
    <t>向陽咖啡</t>
    <phoneticPr fontId="2" type="noConversion"/>
  </si>
  <si>
    <r>
      <t>3g x 8</t>
    </r>
    <r>
      <rPr>
        <sz val="12"/>
        <color theme="1"/>
        <rFont val="微軟正黑體"/>
        <family val="2"/>
        <charset val="136"/>
      </rPr>
      <t>包 / 盒</t>
    </r>
    <phoneticPr fontId="2" type="noConversion"/>
  </si>
  <si>
    <t>750ml / 瓶，附提袋1入</t>
    <phoneticPr fontId="2" type="noConversion"/>
  </si>
  <si>
    <t>20ml x 12瓶 / 盒</t>
    <phoneticPr fontId="2" type="noConversion"/>
  </si>
  <si>
    <t>馥聚</t>
    <phoneticPr fontId="2" type="noConversion"/>
  </si>
  <si>
    <t>星源茶園</t>
  </si>
  <si>
    <t>深杯子</t>
  </si>
  <si>
    <t>百達醫</t>
  </si>
  <si>
    <t>1,650g / 包</t>
    <phoneticPr fontId="2" type="noConversion"/>
  </si>
  <si>
    <t>280g / 4尾 / 包</t>
    <phoneticPr fontId="2" type="noConversion"/>
  </si>
  <si>
    <t>400g / 包，約20粒</t>
    <phoneticPr fontId="2" type="noConversion"/>
  </si>
  <si>
    <t>300g</t>
    <phoneticPr fontId="2" type="noConversion"/>
  </si>
  <si>
    <t>350g</t>
    <phoneticPr fontId="2" type="noConversion"/>
  </si>
  <si>
    <t>200g</t>
    <phoneticPr fontId="2" type="noConversion"/>
  </si>
  <si>
    <t>200g</t>
  </si>
  <si>
    <t>300g</t>
  </si>
  <si>
    <t>150g</t>
  </si>
  <si>
    <t>250g</t>
  </si>
  <si>
    <t>700g</t>
  </si>
  <si>
    <t>100g x 2入 / 包</t>
    <phoneticPr fontId="2" type="noConversion"/>
  </si>
  <si>
    <t>黃芬香</t>
    <phoneticPr fontId="2" type="noConversion"/>
  </si>
  <si>
    <t>陳瓊珠</t>
  </si>
  <si>
    <t>正鑫</t>
    <phoneticPr fontId="2" type="noConversion"/>
  </si>
  <si>
    <t>協發</t>
    <phoneticPr fontId="2" type="noConversion"/>
  </si>
  <si>
    <t>御鑫</t>
    <phoneticPr fontId="2" type="noConversion"/>
  </si>
  <si>
    <t>品川</t>
    <phoneticPr fontId="2" type="noConversion"/>
  </si>
  <si>
    <t>柏香肉品</t>
    <phoneticPr fontId="2" type="noConversion"/>
  </si>
  <si>
    <t>誠翊星鮮</t>
    <phoneticPr fontId="2" type="noConversion"/>
  </si>
  <si>
    <t>鴨迷食品</t>
    <phoneticPr fontId="2" type="noConversion"/>
  </si>
  <si>
    <t>中秋月餅公版提盒(可放3條3入月餅)</t>
    <phoneticPr fontId="2" type="noConversion"/>
  </si>
  <si>
    <t>二入提盒(高33cm)</t>
    <phoneticPr fontId="2" type="noConversion"/>
  </si>
  <si>
    <t>聯繫電話(手機or市話):</t>
    <phoneticPr fontId="2" type="noConversion"/>
  </si>
  <si>
    <t>165g / 罐</t>
    <phoneticPr fontId="2" type="noConversion"/>
  </si>
  <si>
    <t>240g / 瓶</t>
    <phoneticPr fontId="2" type="noConversion"/>
  </si>
  <si>
    <t>210g / 瓶</t>
    <phoneticPr fontId="2" type="noConversion"/>
  </si>
  <si>
    <t>鹽花：40g / 瓶
藻鹽：100g/包</t>
    <phoneticPr fontId="2" type="noConversion"/>
  </si>
  <si>
    <t>40g x 2包 / 組</t>
    <phoneticPr fontId="2" type="noConversion"/>
  </si>
  <si>
    <t>50g x 2包 / 組</t>
    <phoneticPr fontId="2" type="noConversion"/>
  </si>
  <si>
    <t>300g / 包</t>
    <phoneticPr fontId="2" type="noConversion"/>
  </si>
  <si>
    <t>明德</t>
  </si>
  <si>
    <t>布袋嘴文化協會</t>
    <phoneticPr fontId="2" type="noConversion"/>
  </si>
  <si>
    <t>維聖發</t>
  </si>
  <si>
    <t>舞茶</t>
    <phoneticPr fontId="2" type="noConversion"/>
  </si>
  <si>
    <t>德朱利斯</t>
    <phoneticPr fontId="2" type="noConversion"/>
  </si>
  <si>
    <t>豪紳</t>
  </si>
  <si>
    <t>常溫品</t>
    <phoneticPr fontId="2" type="noConversion"/>
  </si>
  <si>
    <t>冷凍品</t>
    <phoneticPr fontId="2" type="noConversion"/>
  </si>
  <si>
    <t>180g / 3入 / 條(奶蛋素)</t>
    <phoneticPr fontId="2" type="noConversion"/>
  </si>
  <si>
    <t>180g / 3入 / 條(奶素)</t>
    <phoneticPr fontId="2" type="noConversion"/>
  </si>
  <si>
    <r>
      <t xml:space="preserve">大甲芋頭酥  </t>
    </r>
    <r>
      <rPr>
        <sz val="12"/>
        <color rgb="FFFF0000"/>
        <rFont val="微軟正黑體"/>
        <family val="2"/>
        <charset val="136"/>
      </rPr>
      <t>※ 9/18(五)起取貨</t>
    </r>
    <phoneticPr fontId="2" type="noConversion"/>
  </si>
  <si>
    <r>
      <t xml:space="preserve">薑黃咖哩酥 </t>
    </r>
    <r>
      <rPr>
        <sz val="12"/>
        <color rgb="FFFF0000"/>
        <rFont val="微軟正黑體"/>
        <family val="2"/>
        <charset val="136"/>
      </rPr>
      <t xml:space="preserve"> ※ 9/18(五)起取貨</t>
    </r>
    <phoneticPr fontId="2" type="noConversion"/>
  </si>
  <si>
    <t>奶油酥餅(奶素)</t>
    <phoneticPr fontId="2" type="noConversion"/>
  </si>
  <si>
    <t>日紅高山紅茶(全素)</t>
    <phoneticPr fontId="2" type="noConversion"/>
  </si>
  <si>
    <t>白玉蓮華露6入禮盒(全素)</t>
    <phoneticPr fontId="2" type="noConversion"/>
  </si>
  <si>
    <t>國姓咖啡掛耳包組(全素)</t>
    <phoneticPr fontId="2" type="noConversion"/>
  </si>
  <si>
    <t>樂亞蜜中秋康普茶組(全素)</t>
    <phoneticPr fontId="2" type="noConversion"/>
  </si>
  <si>
    <t>柚花烏龍(全素)</t>
    <phoneticPr fontId="2" type="noConversion"/>
  </si>
  <si>
    <t>蒜辣椒(五辛素)</t>
    <phoneticPr fontId="2" type="noConversion"/>
  </si>
  <si>
    <t>洲南鹽選組合-鹽花+藻鹽(全素)</t>
    <phoneticPr fontId="2" type="noConversion"/>
  </si>
  <si>
    <t>脆烤海苔-黑胡椒口味(微辣)(全素)</t>
    <phoneticPr fontId="2" type="noConversion"/>
  </si>
  <si>
    <t>鹽焗帶膜腰果(全素)</t>
    <phoneticPr fontId="2" type="noConversion"/>
  </si>
  <si>
    <t>法式烤乳酪(奶蛋素)</t>
    <phoneticPr fontId="2" type="noConversion"/>
  </si>
  <si>
    <t>520g / 6吋 / 盒</t>
    <phoneticPr fontId="2" type="noConversion"/>
  </si>
  <si>
    <t>超品</t>
  </si>
  <si>
    <t>45g x 8入 / 盒(紅心芭樂鳳梨酥 x 4、蘋果玫瑰酥 x 4)</t>
    <phoneticPr fontId="2" type="noConversion"/>
  </si>
  <si>
    <t>165g x 2入 / 盒(抹茶海鹽 x 1、摩卡可可 x 1)</t>
    <phoneticPr fontId="2" type="noConversion"/>
  </si>
  <si>
    <t xml:space="preserve">水洗：10g x 10包/蜜處理：10g x 10包 </t>
    <phoneticPr fontId="2" type="noConversion"/>
  </si>
  <si>
    <t>330ml x 6瓶 (芳香萬壽菊 x 2、鐵觀音 x 2、微酵青梅 x 2)</t>
    <phoneticPr fontId="2" type="noConversion"/>
  </si>
  <si>
    <t>龍膽石斑(葷)</t>
    <phoneticPr fontId="2" type="noConversion"/>
  </si>
  <si>
    <t>澎湖野生白口魚 (葷)</t>
    <phoneticPr fontId="2" type="noConversion"/>
  </si>
  <si>
    <t>亞麻籽黑豬梅花烤肉片(葷)</t>
    <phoneticPr fontId="2" type="noConversion"/>
  </si>
  <si>
    <t>亞麻籽黑豬五花烤肉片(葷)</t>
    <phoneticPr fontId="2" type="noConversion"/>
  </si>
  <si>
    <t>家傳香滷鴨翅(葷)</t>
    <phoneticPr fontId="2" type="noConversion"/>
  </si>
  <si>
    <t>蜜燻鴨肉絲(葷)</t>
    <phoneticPr fontId="2" type="noConversion"/>
  </si>
  <si>
    <r>
      <t>紅心蘋安旺來酥禮盒(奶蛋素)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</si>
  <si>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咕咕米曲奇禮盒(奶蛋素)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</si>
  <si>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諾麗果黑棗元氣飲(全素)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</si>
  <si>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清豐黑蒜茸醬(五辛素)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</si>
  <si>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清豐酸柑辣椒醬(五辛素)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</si>
  <si>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t>(焦糖海鹽/鐵觀音)100g x 2包 / 組</t>
    <phoneticPr fontId="2" type="noConversion"/>
  </si>
  <si>
    <r>
      <t>本土爆米花組(全素)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</si>
  <si>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紅藜小米海苔脆片組(全素)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</si>
  <si>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虱目魚水餃-韭菜口味(葷)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</si>
  <si>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澎湖手工魚粿(葷)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</si>
  <si>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魷魚片一夜干(葷)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</si>
  <si>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月亮花枝蝦餅(葷)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</si>
  <si>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無添加黑豬肉香腸(葷)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</si>
  <si>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義式羅勒半雞(生醃)(葷)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</si>
  <si>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t xml:space="preserve">到貨日：2026年 9  月         日，週             </t>
    <phoneticPr fontId="3" type="noConversion"/>
  </si>
  <si>
    <t>※ 班配預購訂單未達免運門檻無法出貨，請班長注意!!8/14(五)前完成匯款才算訂單成立</t>
    <phoneticPr fontId="2" type="noConversion"/>
  </si>
  <si>
    <t>送貨地址：</t>
    <phoneticPr fontId="2" type="noConversion"/>
  </si>
  <si>
    <t>※ 芋頭酥、咖哩酥、綠豆椪因保存期限較短，9/18(五)起才出貨。</t>
    <phoneticPr fontId="2" type="noConversion"/>
  </si>
  <si>
    <t>※ 若黑貓配送，冷凍溫層週一~週五到貨、非冷凍品溫層週二~週六到貨；若合作社自送，全溫層週一~週五到貨。</t>
    <phoneticPr fontId="2" type="noConversion"/>
  </si>
  <si>
    <t>中秋節:9/25(五)</t>
    <phoneticPr fontId="2" type="noConversion"/>
  </si>
  <si>
    <r>
      <t>迷迭香黃金土雞去骨翅小腿(葷)</t>
    </r>
    <r>
      <rPr>
        <strike/>
        <sz val="12"/>
        <color rgb="FFFF0000"/>
        <rFont val="微軟正黑體"/>
        <family val="2"/>
        <charset val="136"/>
      </rPr>
      <t>NEW(售完)</t>
    </r>
    <phoneticPr fontId="2" type="noConversion"/>
  </si>
  <si>
    <r>
      <t>生命之泉第一道特級冷壓初榨橄欖油(全素)</t>
    </r>
    <r>
      <rPr>
        <strike/>
        <sz val="11"/>
        <color rgb="FFFF0000"/>
        <rFont val="微軟正黑體"/>
        <family val="2"/>
        <charset val="136"/>
      </rPr>
      <t>NEW(售完)</t>
    </r>
    <phoneticPr fontId="2" type="noConversion"/>
  </si>
  <si>
    <r>
      <t>純純綠豆椪</t>
    </r>
    <r>
      <rPr>
        <strike/>
        <sz val="12"/>
        <color rgb="FFFF0000"/>
        <rFont val="微軟正黑體"/>
        <family val="2"/>
        <charset val="136"/>
      </rPr>
      <t>NEW</t>
    </r>
    <r>
      <rPr>
        <strike/>
        <sz val="12"/>
        <color theme="1"/>
        <rFont val="微軟正黑體"/>
        <family val="2"/>
        <charset val="136"/>
      </rPr>
      <t xml:space="preserve"> </t>
    </r>
    <r>
      <rPr>
        <strike/>
        <sz val="12"/>
        <color rgb="FFFF0000"/>
        <rFont val="微軟正黑體"/>
        <family val="2"/>
        <charset val="136"/>
      </rPr>
      <t xml:space="preserve"> ※ 9/18(五)起取貨(售完)</t>
    </r>
    <phoneticPr fontId="2" type="noConversion"/>
  </si>
  <si>
    <t>澳洲安格斯黑牛帶骨牛小排(葷)(售完)</t>
    <phoneticPr fontId="2" type="noConversion"/>
  </si>
  <si>
    <r>
      <t>澳洲安格斯黑牛紐約客牛排(葷)(售完)</t>
    </r>
    <r>
      <rPr>
        <strike/>
        <sz val="12"/>
        <color rgb="FFFF0000"/>
        <rFont val="微軟正黑體"/>
        <family val="2"/>
        <charset val="136"/>
      </rPr>
      <t>※每人每日限購2包</t>
    </r>
    <phoneticPr fontId="2" type="noConversion"/>
  </si>
  <si>
    <r>
      <t>澳洲安格斯黑牛翼板燒烤片(葷)</t>
    </r>
    <r>
      <rPr>
        <strike/>
        <sz val="12"/>
        <color rgb="FFFF0000"/>
        <rFont val="微軟正黑體"/>
        <family val="2"/>
        <charset val="136"/>
      </rPr>
      <t>NEW(售完)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</si>
</sst>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-* #,##0_-;\-* #,##0_-;_-* &quot;-&quot;??_-;_-@_-"/>
    <numFmt numFmtId="177" formatCode="#,##0_ "/>
    <numFmt numFmtId="178" formatCode="m/d;@"/>
  </numFmts>
  <fonts count="2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u/>
      <sz val="12"/>
      <name val="新細明體"/>
      <family val="1"/>
      <charset val="136"/>
      <scheme val="minor"/>
    </font>
    <font>
      <b/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rgb="FF7030A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strike/>
      <sz val="10"/>
      <color theme="1"/>
      <name val="微軟正黑體"/>
      <family val="2"/>
      <charset val="136"/>
    </font>
    <font>
      <sz val="12"/>
      <color theme="1"/>
      <name val="Calibri"/>
      <family val="2"/>
    </font>
    <font>
      <sz val="9"/>
      <name val="微軟正黑體"/>
      <family val="2"/>
      <charset val="136"/>
    </font>
    <font>
      <b/>
      <sz val="12"/>
      <color rgb="FF0070C0"/>
      <name val="微軟正黑體"/>
      <family val="2"/>
      <charset val="136"/>
    </font>
    <font>
      <strike/>
      <sz val="12"/>
      <color theme="1"/>
      <name val="微軟正黑體"/>
      <family val="2"/>
      <charset val="136"/>
    </font>
    <font>
      <strike/>
      <sz val="12"/>
      <color rgb="FFFF0000"/>
      <name val="微軟正黑體"/>
      <family val="2"/>
      <charset val="136"/>
    </font>
    <font>
      <strike/>
      <sz val="12"/>
      <name val="微軟正黑體"/>
      <family val="2"/>
      <charset val="136"/>
    </font>
    <font>
      <b/>
      <strike/>
      <sz val="12"/>
      <color rgb="FF0070C0"/>
      <name val="微軟正黑體"/>
      <family val="2"/>
      <charset val="136"/>
    </font>
    <font>
      <strike/>
      <sz val="11"/>
      <color theme="1"/>
      <name val="微軟正黑體"/>
      <family val="2"/>
      <charset val="136"/>
    </font>
    <font>
      <strike/>
      <sz val="11"/>
      <color rgb="FFFF0000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3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1" applyFont="1" applyBorder="1">
      <alignment vertical="center"/>
    </xf>
    <xf numFmtId="0" fontId="4" fillId="0" borderId="0" xfId="1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3" borderId="0" xfId="0" applyFont="1" applyFill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3" fillId="4" borderId="1" xfId="0" applyFont="1" applyFill="1" applyBorder="1" applyAlignment="1">
      <alignment horizontal="left" vertical="center" shrinkToFit="1"/>
    </xf>
    <xf numFmtId="0" fontId="15" fillId="3" borderId="1" xfId="0" applyFont="1" applyFill="1" applyBorder="1" applyAlignment="1">
      <alignment horizontal="left" vertical="center" shrinkToFit="1"/>
    </xf>
    <xf numFmtId="0" fontId="15" fillId="4" borderId="1" xfId="0" applyFont="1" applyFill="1" applyBorder="1" applyAlignment="1">
      <alignment horizontal="left" vertical="center" shrinkToFit="1"/>
    </xf>
    <xf numFmtId="0" fontId="15" fillId="5" borderId="1" xfId="0" applyFont="1" applyFill="1" applyBorder="1" applyAlignment="1">
      <alignment horizontal="left" vertical="center" shrinkToFit="1"/>
    </xf>
    <xf numFmtId="0" fontId="15" fillId="5" borderId="1" xfId="0" quotePrefix="1" applyFont="1" applyFill="1" applyBorder="1" applyAlignment="1">
      <alignment horizontal="left" vertical="center" shrinkToFit="1"/>
    </xf>
    <xf numFmtId="0" fontId="15" fillId="4" borderId="1" xfId="0" quotePrefix="1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/>
    </xf>
    <xf numFmtId="0" fontId="17" fillId="2" borderId="6" xfId="1" applyFont="1" applyFill="1" applyBorder="1" applyAlignment="1">
      <alignment horizontal="left" vertical="top"/>
    </xf>
    <xf numFmtId="41" fontId="5" fillId="2" borderId="32" xfId="1" applyNumberFormat="1" applyFont="1" applyFill="1" applyBorder="1" applyAlignment="1">
      <alignment horizontal="center" vertical="center"/>
    </xf>
    <xf numFmtId="176" fontId="4" fillId="0" borderId="22" xfId="1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/>
    </xf>
    <xf numFmtId="176" fontId="4" fillId="0" borderId="24" xfId="1" applyNumberFormat="1" applyFont="1" applyBorder="1" applyAlignment="1">
      <alignment horizontal="center" vertical="center"/>
    </xf>
    <xf numFmtId="177" fontId="4" fillId="0" borderId="28" xfId="1" applyNumberFormat="1" applyFont="1" applyBorder="1" applyAlignment="1">
      <alignment horizontal="right" vertical="center"/>
    </xf>
    <xf numFmtId="177" fontId="4" fillId="0" borderId="6" xfId="1" applyNumberFormat="1" applyFont="1" applyBorder="1" applyAlignment="1">
      <alignment horizontal="right" vertical="center"/>
    </xf>
    <xf numFmtId="177" fontId="4" fillId="0" borderId="29" xfId="1" applyNumberFormat="1" applyFont="1" applyBorder="1" applyAlignment="1">
      <alignment horizontal="center" vertical="center"/>
    </xf>
    <xf numFmtId="177" fontId="4" fillId="0" borderId="30" xfId="1" applyNumberFormat="1" applyFont="1" applyBorder="1" applyAlignment="1">
      <alignment horizontal="center" vertical="center"/>
    </xf>
    <xf numFmtId="177" fontId="4" fillId="0" borderId="31" xfId="1" applyNumberFormat="1" applyFont="1" applyBorder="1" applyAlignment="1">
      <alignment horizontal="center" vertical="center"/>
    </xf>
    <xf numFmtId="177" fontId="4" fillId="0" borderId="33" xfId="1" applyNumberFormat="1" applyFont="1" applyBorder="1" applyAlignment="1">
      <alignment horizontal="right" vertical="center"/>
    </xf>
    <xf numFmtId="177" fontId="4" fillId="0" borderId="19" xfId="1" applyNumberFormat="1" applyFont="1" applyBorder="1" applyAlignment="1">
      <alignment horizontal="right" vertical="center"/>
    </xf>
    <xf numFmtId="0" fontId="13" fillId="3" borderId="6" xfId="0" applyFont="1" applyFill="1" applyBorder="1" applyAlignment="1">
      <alignment horizontal="left" vertical="center" shrinkToFit="1"/>
    </xf>
    <xf numFmtId="177" fontId="4" fillId="0" borderId="34" xfId="1" applyNumberFormat="1" applyFont="1" applyBorder="1" applyAlignment="1">
      <alignment horizontal="right" vertical="center"/>
    </xf>
    <xf numFmtId="177" fontId="4" fillId="0" borderId="27" xfId="1" applyNumberFormat="1" applyFont="1" applyBorder="1" applyAlignment="1">
      <alignment horizontal="right" vertical="center"/>
    </xf>
    <xf numFmtId="41" fontId="5" fillId="2" borderId="39" xfId="1" applyNumberFormat="1" applyFont="1" applyFill="1" applyBorder="1" applyAlignment="1">
      <alignment horizontal="center" vertical="center"/>
    </xf>
    <xf numFmtId="41" fontId="5" fillId="2" borderId="38" xfId="1" applyNumberFormat="1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left" vertical="center" shrinkToFit="1"/>
    </xf>
    <xf numFmtId="0" fontId="15" fillId="4" borderId="1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vertical="center" shrinkToFit="1"/>
    </xf>
    <xf numFmtId="41" fontId="14" fillId="5" borderId="1" xfId="0" applyNumberFormat="1" applyFont="1" applyFill="1" applyBorder="1" applyAlignment="1">
      <alignment horizontal="center" vertical="center" shrinkToFit="1"/>
    </xf>
    <xf numFmtId="41" fontId="14" fillId="4" borderId="1" xfId="0" applyNumberFormat="1" applyFont="1" applyFill="1" applyBorder="1" applyAlignment="1">
      <alignment horizontal="center" vertical="center" shrinkToFit="1"/>
    </xf>
    <xf numFmtId="0" fontId="14" fillId="4" borderId="40" xfId="0" applyFont="1" applyFill="1" applyBorder="1" applyAlignment="1">
      <alignment horizontal="left" vertical="center" shrinkToFit="1"/>
    </xf>
    <xf numFmtId="0" fontId="14" fillId="4" borderId="40" xfId="0" applyFont="1" applyFill="1" applyBorder="1" applyAlignment="1">
      <alignment horizontal="center" vertical="center" shrinkToFit="1"/>
    </xf>
    <xf numFmtId="0" fontId="14" fillId="5" borderId="40" xfId="0" applyFont="1" applyFill="1" applyBorder="1" applyAlignment="1">
      <alignment horizontal="left" vertical="center" shrinkToFit="1"/>
    </xf>
    <xf numFmtId="0" fontId="14" fillId="5" borderId="40" xfId="0" applyFont="1" applyFill="1" applyBorder="1" applyAlignment="1">
      <alignment horizontal="center" vertical="center" shrinkToFit="1"/>
    </xf>
    <xf numFmtId="178" fontId="14" fillId="4" borderId="1" xfId="0" applyNumberFormat="1" applyFont="1" applyFill="1" applyBorder="1" applyAlignment="1">
      <alignment horizontal="left" vertical="center" shrinkToFit="1"/>
    </xf>
    <xf numFmtId="178" fontId="14" fillId="4" borderId="1" xfId="0" applyNumberFormat="1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left" vertical="center" shrinkToFit="1"/>
    </xf>
    <xf numFmtId="0" fontId="14" fillId="4" borderId="1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left" vertical="center" shrinkToFit="1"/>
    </xf>
    <xf numFmtId="0" fontId="20" fillId="5" borderId="40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vertical="center" shrinkToFit="1"/>
    </xf>
    <xf numFmtId="0" fontId="14" fillId="5" borderId="1" xfId="0" applyFont="1" applyFill="1" applyBorder="1" applyAlignment="1">
      <alignment horizontal="center" vertical="center" shrinkToFit="1"/>
    </xf>
    <xf numFmtId="41" fontId="15" fillId="5" borderId="1" xfId="0" applyNumberFormat="1" applyFont="1" applyFill="1" applyBorder="1" applyAlignment="1">
      <alignment horizontal="center" vertical="center" shrinkToFit="1"/>
    </xf>
    <xf numFmtId="0" fontId="15" fillId="5" borderId="18" xfId="0" applyFont="1" applyFill="1" applyBorder="1" applyAlignment="1">
      <alignment horizontal="left" vertical="center" shrinkToFit="1"/>
    </xf>
    <xf numFmtId="0" fontId="21" fillId="5" borderId="1" xfId="0" applyFont="1" applyFill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15" fillId="3" borderId="1" xfId="0" applyFont="1" applyFill="1" applyBorder="1" applyAlignment="1">
      <alignment horizontal="center" vertical="center" shrinkToFit="1"/>
    </xf>
    <xf numFmtId="3" fontId="22" fillId="4" borderId="1" xfId="0" applyNumberFormat="1" applyFont="1" applyFill="1" applyBorder="1" applyAlignment="1">
      <alignment horizontal="center" vertical="center" shrinkToFit="1"/>
    </xf>
    <xf numFmtId="3" fontId="22" fillId="5" borderId="1" xfId="0" applyNumberFormat="1" applyFont="1" applyFill="1" applyBorder="1" applyAlignment="1">
      <alignment horizontal="center" vertical="center" shrinkToFit="1"/>
    </xf>
    <xf numFmtId="0" fontId="22" fillId="4" borderId="1" xfId="0" applyFont="1" applyFill="1" applyBorder="1" applyAlignment="1">
      <alignment horizontal="center" vertical="center" shrinkToFit="1"/>
    </xf>
    <xf numFmtId="0" fontId="22" fillId="5" borderId="1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 shrinkToFit="1"/>
    </xf>
    <xf numFmtId="0" fontId="25" fillId="5" borderId="1" xfId="0" applyFont="1" applyFill="1" applyBorder="1" applyAlignment="1">
      <alignment vertical="center" shrinkToFit="1"/>
    </xf>
    <xf numFmtId="0" fontId="25" fillId="5" borderId="1" xfId="0" applyFont="1" applyFill="1" applyBorder="1" applyAlignment="1">
      <alignment horizontal="center" vertical="center" shrinkToFit="1"/>
    </xf>
    <xf numFmtId="3" fontId="26" fillId="5" borderId="1" xfId="0" applyNumberFormat="1" applyFont="1" applyFill="1" applyBorder="1" applyAlignment="1">
      <alignment horizontal="center" vertical="center" shrinkToFit="1"/>
    </xf>
    <xf numFmtId="0" fontId="23" fillId="4" borderId="1" xfId="0" applyFont="1" applyFill="1" applyBorder="1" applyAlignment="1">
      <alignment horizontal="left" vertical="center" shrinkToFit="1"/>
    </xf>
    <xf numFmtId="0" fontId="25" fillId="4" borderId="1" xfId="0" applyFont="1" applyFill="1" applyBorder="1" applyAlignment="1">
      <alignment vertical="center" shrinkToFit="1"/>
    </xf>
    <xf numFmtId="0" fontId="23" fillId="4" borderId="1" xfId="0" applyFont="1" applyFill="1" applyBorder="1" applyAlignment="1">
      <alignment horizontal="center" vertical="center" shrinkToFit="1"/>
    </xf>
    <xf numFmtId="3" fontId="26" fillId="4" borderId="1" xfId="0" applyNumberFormat="1" applyFont="1" applyFill="1" applyBorder="1" applyAlignment="1">
      <alignment horizontal="center" vertical="center" shrinkToFit="1"/>
    </xf>
    <xf numFmtId="49" fontId="11" fillId="0" borderId="36" xfId="1" applyNumberFormat="1" applyFont="1" applyBorder="1" applyAlignment="1">
      <alignment horizontal="right" vertical="center"/>
    </xf>
    <xf numFmtId="49" fontId="11" fillId="0" borderId="37" xfId="1" applyNumberFormat="1" applyFont="1" applyBorder="1" applyAlignment="1">
      <alignment horizontal="right" vertical="center"/>
    </xf>
    <xf numFmtId="49" fontId="11" fillId="0" borderId="35" xfId="1" applyNumberFormat="1" applyFont="1" applyBorder="1" applyAlignment="1">
      <alignment horizontal="right" vertical="center"/>
    </xf>
    <xf numFmtId="49" fontId="18" fillId="0" borderId="36" xfId="1" applyNumberFormat="1" applyFont="1" applyBorder="1" applyAlignment="1">
      <alignment horizontal="center" vertical="center"/>
    </xf>
    <xf numFmtId="49" fontId="18" fillId="0" borderId="37" xfId="1" applyNumberFormat="1" applyFont="1" applyBorder="1" applyAlignment="1">
      <alignment horizontal="center" vertical="center"/>
    </xf>
    <xf numFmtId="49" fontId="18" fillId="0" borderId="35" xfId="1" applyNumberFormat="1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49" fontId="11" fillId="0" borderId="18" xfId="1" applyNumberFormat="1" applyFont="1" applyBorder="1" applyAlignment="1">
      <alignment horizontal="right" vertical="center"/>
    </xf>
    <xf numFmtId="49" fontId="11" fillId="0" borderId="28" xfId="1" applyNumberFormat="1" applyFont="1" applyBorder="1" applyAlignment="1">
      <alignment horizontal="right" vertical="center"/>
    </xf>
    <xf numFmtId="49" fontId="11" fillId="0" borderId="34" xfId="1" applyNumberFormat="1" applyFont="1" applyBorder="1" applyAlignment="1">
      <alignment horizontal="right" vertical="center"/>
    </xf>
    <xf numFmtId="0" fontId="11" fillId="2" borderId="15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textRotation="255"/>
    </xf>
    <xf numFmtId="0" fontId="9" fillId="2" borderId="25" xfId="0" applyFont="1" applyFill="1" applyBorder="1" applyAlignment="1">
      <alignment horizontal="center" vertical="center" textRotation="255"/>
    </xf>
    <xf numFmtId="0" fontId="9" fillId="2" borderId="20" xfId="0" applyFont="1" applyFill="1" applyBorder="1" applyAlignment="1">
      <alignment horizontal="center" vertical="center" textRotation="255"/>
    </xf>
    <xf numFmtId="0" fontId="9" fillId="2" borderId="21" xfId="0" applyFont="1" applyFill="1" applyBorder="1" applyAlignment="1">
      <alignment horizontal="center" vertical="center" textRotation="255"/>
    </xf>
    <xf numFmtId="0" fontId="9" fillId="2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 shrinkToFit="1"/>
    </xf>
    <xf numFmtId="41" fontId="25" fillId="4" borderId="1" xfId="0" applyNumberFormat="1" applyFont="1" applyFill="1" applyBorder="1" applyAlignment="1">
      <alignment horizontal="center" vertical="center" shrinkToFit="1"/>
    </xf>
    <xf numFmtId="0" fontId="23" fillId="5" borderId="1" xfId="0" quotePrefix="1" applyFont="1" applyFill="1" applyBorder="1" applyAlignment="1">
      <alignment horizontal="left" vertical="center" shrinkToFit="1"/>
    </xf>
    <xf numFmtId="0" fontId="23" fillId="5" borderId="1" xfId="0" applyFont="1" applyFill="1" applyBorder="1" applyAlignment="1">
      <alignment horizontal="center" vertical="center" shrinkToFit="1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17145</xdr:rowOff>
    </xdr:from>
    <xdr:to>
      <xdr:col>1</xdr:col>
      <xdr:colOff>1651367</xdr:colOff>
      <xdr:row>1</xdr:row>
      <xdr:rowOff>29761</xdr:rowOff>
    </xdr:to>
    <xdr:pic>
      <xdr:nvPicPr>
        <xdr:cNvPr id="3" name="圖片 2" descr="2022合作社Logo_01 彩色(2022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7190" y="17145"/>
          <a:ext cx="1636127" cy="384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showRuler="0" view="pageLayout" zoomScaleNormal="100" zoomScaleSheetLayoutView="100" workbookViewId="0">
      <selection activeCell="B53" sqref="B53"/>
    </sheetView>
  </sheetViews>
  <sheetFormatPr defaultColWidth="9" defaultRowHeight="16.5"/>
  <cols>
    <col min="1" max="1" width="5.125" style="1" customWidth="1"/>
    <col min="2" max="2" width="35.5" style="1" customWidth="1"/>
    <col min="3" max="3" width="35" style="10" customWidth="1"/>
    <col min="4" max="4" width="8.375" style="10" customWidth="1"/>
    <col min="5" max="5" width="7.75" style="10" customWidth="1"/>
    <col min="6" max="11" width="13.125" style="1" customWidth="1"/>
    <col min="12" max="12" width="9.375" style="1" customWidth="1"/>
    <col min="13" max="16384" width="9" style="1"/>
  </cols>
  <sheetData>
    <row r="1" spans="1:12" ht="29.25" customHeight="1">
      <c r="B1" s="120" t="s">
        <v>31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s="4" customFormat="1" ht="21" customHeight="1">
      <c r="B2" s="18" t="s">
        <v>10</v>
      </c>
      <c r="C2" s="19"/>
      <c r="D2" s="19"/>
      <c r="E2" s="19" t="s">
        <v>132</v>
      </c>
      <c r="F2" s="20"/>
      <c r="G2" s="18"/>
      <c r="H2" s="78" t="s">
        <v>18</v>
      </c>
      <c r="I2" s="18"/>
      <c r="J2" s="18" t="s">
        <v>137</v>
      </c>
      <c r="K2" s="18"/>
      <c r="L2" s="18"/>
    </row>
    <row r="3" spans="1:12" s="4" customFormat="1" ht="21" customHeight="1">
      <c r="B3" s="122" t="s">
        <v>75</v>
      </c>
      <c r="C3" s="123"/>
      <c r="D3" s="21"/>
      <c r="E3" s="21"/>
      <c r="F3" s="20" t="s">
        <v>134</v>
      </c>
      <c r="G3" s="124"/>
      <c r="H3" s="124"/>
      <c r="I3" s="124"/>
      <c r="J3" s="124"/>
      <c r="K3" s="124"/>
      <c r="L3" s="124"/>
    </row>
    <row r="4" spans="1:12" s="5" customFormat="1" ht="21" customHeight="1">
      <c r="B4" s="121" t="s">
        <v>32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1:12" s="5" customFormat="1">
      <c r="B5" s="85" t="s">
        <v>135</v>
      </c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s="5" customFormat="1" ht="16.899999999999999" customHeight="1">
      <c r="B6" s="22" t="s">
        <v>24</v>
      </c>
      <c r="C6" s="23"/>
      <c r="D6" s="23"/>
      <c r="E6" s="24"/>
      <c r="F6" s="22"/>
      <c r="G6" s="22"/>
      <c r="H6" s="22"/>
      <c r="I6" s="25"/>
      <c r="J6" s="22"/>
      <c r="K6" s="22"/>
      <c r="L6" s="22"/>
    </row>
    <row r="7" spans="1:12" s="5" customFormat="1" ht="16.899999999999999" customHeight="1">
      <c r="B7" s="22" t="s">
        <v>136</v>
      </c>
      <c r="C7" s="23"/>
      <c r="D7" s="23"/>
      <c r="E7" s="24"/>
      <c r="F7" s="22"/>
      <c r="G7" s="22"/>
      <c r="H7" s="22" t="s">
        <v>23</v>
      </c>
      <c r="I7" s="25"/>
      <c r="J7" s="22"/>
      <c r="K7" s="22"/>
      <c r="L7" s="22"/>
    </row>
    <row r="8" spans="1:12" s="6" customFormat="1" ht="17.25" thickBot="1">
      <c r="B8" s="26" t="s">
        <v>133</v>
      </c>
      <c r="C8" s="27"/>
      <c r="D8" s="27"/>
      <c r="E8" s="27"/>
      <c r="F8" s="28"/>
      <c r="G8" s="28"/>
      <c r="H8" s="28"/>
      <c r="I8" s="28"/>
      <c r="J8" s="28"/>
      <c r="K8" s="28"/>
      <c r="L8" s="25"/>
    </row>
    <row r="9" spans="1:12" s="7" customFormat="1" ht="16.5" customHeight="1">
      <c r="A9" s="100" t="s">
        <v>12</v>
      </c>
      <c r="B9" s="103" t="s">
        <v>6</v>
      </c>
      <c r="C9" s="103" t="s">
        <v>21</v>
      </c>
      <c r="D9" s="103"/>
      <c r="E9" s="106" t="s">
        <v>7</v>
      </c>
      <c r="F9" s="119" t="s">
        <v>0</v>
      </c>
      <c r="G9" s="119"/>
      <c r="H9" s="119"/>
      <c r="I9" s="119"/>
      <c r="J9" s="119"/>
      <c r="K9" s="119"/>
      <c r="L9" s="112" t="s">
        <v>8</v>
      </c>
    </row>
    <row r="10" spans="1:12" s="7" customFormat="1">
      <c r="A10" s="101"/>
      <c r="B10" s="104"/>
      <c r="C10" s="104"/>
      <c r="D10" s="104"/>
      <c r="E10" s="107"/>
      <c r="F10" s="39" t="s">
        <v>20</v>
      </c>
      <c r="G10" s="39" t="s">
        <v>9</v>
      </c>
      <c r="H10" s="39" t="s">
        <v>9</v>
      </c>
      <c r="I10" s="39" t="s">
        <v>9</v>
      </c>
      <c r="J10" s="39" t="s">
        <v>9</v>
      </c>
      <c r="K10" s="39" t="s">
        <v>9</v>
      </c>
      <c r="L10" s="113"/>
    </row>
    <row r="11" spans="1:12" s="7" customFormat="1" ht="16.5" customHeight="1" thickBot="1">
      <c r="A11" s="102"/>
      <c r="B11" s="105"/>
      <c r="C11" s="105"/>
      <c r="D11" s="105"/>
      <c r="E11" s="108"/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114"/>
    </row>
    <row r="12" spans="1:12" s="7" customFormat="1" ht="19.5" customHeight="1" thickBot="1">
      <c r="A12" s="115" t="s">
        <v>89</v>
      </c>
      <c r="B12" s="38" t="s">
        <v>33</v>
      </c>
      <c r="C12" s="35" t="s">
        <v>91</v>
      </c>
      <c r="D12" s="58" t="s">
        <v>34</v>
      </c>
      <c r="E12" s="80">
        <v>235</v>
      </c>
      <c r="F12" s="14"/>
      <c r="G12" s="9"/>
      <c r="H12" s="9"/>
      <c r="I12" s="9"/>
      <c r="J12" s="9"/>
      <c r="K12" s="15"/>
      <c r="L12" s="42">
        <f>SUM(F12:K12)</f>
        <v>0</v>
      </c>
    </row>
    <row r="13" spans="1:12" s="7" customFormat="1" ht="19.5" customHeight="1" thickBot="1">
      <c r="A13" s="115"/>
      <c r="B13" s="37" t="s">
        <v>93</v>
      </c>
      <c r="C13" s="36" t="s">
        <v>92</v>
      </c>
      <c r="D13" s="59" t="s">
        <v>34</v>
      </c>
      <c r="E13" s="81">
        <v>180</v>
      </c>
      <c r="F13" s="14"/>
      <c r="G13" s="9"/>
      <c r="H13" s="9"/>
      <c r="I13" s="9"/>
      <c r="J13" s="9"/>
      <c r="K13" s="15"/>
      <c r="L13" s="43">
        <f t="shared" ref="L13:L37" si="0">SUM(F13:K13)</f>
        <v>0</v>
      </c>
    </row>
    <row r="14" spans="1:12" s="7" customFormat="1" ht="19.5" customHeight="1" thickBot="1">
      <c r="A14" s="115"/>
      <c r="B14" s="35" t="s">
        <v>94</v>
      </c>
      <c r="C14" s="35" t="s">
        <v>92</v>
      </c>
      <c r="D14" s="58" t="s">
        <v>35</v>
      </c>
      <c r="E14" s="80">
        <v>160</v>
      </c>
      <c r="F14" s="14"/>
      <c r="G14" s="9"/>
      <c r="H14" s="9"/>
      <c r="I14" s="9"/>
      <c r="J14" s="9"/>
      <c r="K14" s="15"/>
      <c r="L14" s="43">
        <f t="shared" si="0"/>
        <v>0</v>
      </c>
    </row>
    <row r="15" spans="1:12" s="7" customFormat="1" ht="19.5" customHeight="1" thickBot="1">
      <c r="A15" s="115"/>
      <c r="B15" s="141" t="s">
        <v>140</v>
      </c>
      <c r="C15" s="86" t="s">
        <v>92</v>
      </c>
      <c r="D15" s="142" t="s">
        <v>35</v>
      </c>
      <c r="E15" s="89">
        <v>140</v>
      </c>
      <c r="F15" s="14"/>
      <c r="G15" s="9"/>
      <c r="H15" s="9"/>
      <c r="I15" s="9"/>
      <c r="J15" s="9"/>
      <c r="K15" s="15"/>
      <c r="L15" s="43">
        <f t="shared" si="0"/>
        <v>0</v>
      </c>
    </row>
    <row r="16" spans="1:12" s="7" customFormat="1" ht="19.5" customHeight="1" thickBot="1">
      <c r="A16" s="115"/>
      <c r="B16" s="36" t="s">
        <v>118</v>
      </c>
      <c r="C16" s="77" t="s">
        <v>108</v>
      </c>
      <c r="D16" s="61" t="s">
        <v>39</v>
      </c>
      <c r="E16" s="81">
        <v>390</v>
      </c>
      <c r="F16" s="14"/>
      <c r="G16" s="9"/>
      <c r="H16" s="9"/>
      <c r="I16" s="9"/>
      <c r="J16" s="9"/>
      <c r="K16" s="15"/>
      <c r="L16" s="43">
        <f t="shared" si="0"/>
        <v>0</v>
      </c>
    </row>
    <row r="17" spans="1:12" s="7" customFormat="1" ht="19.5" customHeight="1" thickBot="1">
      <c r="A17" s="115"/>
      <c r="B17" s="35" t="s">
        <v>119</v>
      </c>
      <c r="C17" s="33" t="s">
        <v>109</v>
      </c>
      <c r="D17" s="62" t="s">
        <v>40</v>
      </c>
      <c r="E17" s="80">
        <v>650</v>
      </c>
      <c r="F17" s="14"/>
      <c r="G17" s="9"/>
      <c r="H17" s="9"/>
      <c r="I17" s="9"/>
      <c r="J17" s="9"/>
      <c r="K17" s="15"/>
      <c r="L17" s="43">
        <f t="shared" si="0"/>
        <v>0</v>
      </c>
    </row>
    <row r="18" spans="1:12" s="7" customFormat="1" ht="19.5" customHeight="1" thickBot="1">
      <c r="A18" s="115"/>
      <c r="B18" s="36" t="s">
        <v>95</v>
      </c>
      <c r="C18" s="60" t="s">
        <v>36</v>
      </c>
      <c r="D18" s="59" t="s">
        <v>41</v>
      </c>
      <c r="E18" s="81">
        <v>340</v>
      </c>
      <c r="F18" s="14"/>
      <c r="G18" s="9"/>
      <c r="H18" s="9"/>
      <c r="I18" s="9"/>
      <c r="J18" s="9"/>
      <c r="K18" s="15"/>
      <c r="L18" s="43">
        <f t="shared" si="0"/>
        <v>0</v>
      </c>
    </row>
    <row r="19" spans="1:12" s="7" customFormat="1" ht="19.5" customHeight="1" thickBot="1">
      <c r="A19" s="115"/>
      <c r="B19" s="63" t="s">
        <v>96</v>
      </c>
      <c r="C19" s="63" t="s">
        <v>37</v>
      </c>
      <c r="D19" s="64" t="s">
        <v>42</v>
      </c>
      <c r="E19" s="80">
        <v>670</v>
      </c>
      <c r="F19" s="14"/>
      <c r="G19" s="9"/>
      <c r="H19" s="9"/>
      <c r="I19" s="9"/>
      <c r="J19" s="9"/>
      <c r="K19" s="15"/>
      <c r="L19" s="43">
        <f t="shared" si="0"/>
        <v>0</v>
      </c>
    </row>
    <row r="20" spans="1:12" s="7" customFormat="1" ht="19.5" customHeight="1" thickBot="1">
      <c r="A20" s="115"/>
      <c r="B20" s="65" t="s">
        <v>97</v>
      </c>
      <c r="C20" s="65" t="s">
        <v>38</v>
      </c>
      <c r="D20" s="66" t="s">
        <v>43</v>
      </c>
      <c r="E20" s="81">
        <v>570</v>
      </c>
      <c r="F20" s="14"/>
      <c r="G20" s="9"/>
      <c r="H20" s="9"/>
      <c r="I20" s="9"/>
      <c r="J20" s="9"/>
      <c r="K20" s="15"/>
      <c r="L20" s="43">
        <f t="shared" si="0"/>
        <v>0</v>
      </c>
    </row>
    <row r="21" spans="1:12" s="7" customFormat="1" ht="19.5" customHeight="1" thickBot="1">
      <c r="A21" s="115"/>
      <c r="B21" s="63" t="s">
        <v>98</v>
      </c>
      <c r="C21" s="67" t="s">
        <v>110</v>
      </c>
      <c r="D21" s="68" t="s">
        <v>44</v>
      </c>
      <c r="E21" s="80">
        <v>950</v>
      </c>
      <c r="F21" s="14"/>
      <c r="G21" s="9"/>
      <c r="H21" s="9"/>
      <c r="I21" s="9"/>
      <c r="J21" s="9"/>
      <c r="K21" s="15"/>
      <c r="L21" s="43">
        <f t="shared" si="0"/>
        <v>0</v>
      </c>
    </row>
    <row r="22" spans="1:12" s="7" customFormat="1" ht="19.5" customHeight="1" thickBot="1">
      <c r="A22" s="115"/>
      <c r="B22" s="63" t="s">
        <v>99</v>
      </c>
      <c r="C22" s="69" t="s">
        <v>111</v>
      </c>
      <c r="D22" s="70" t="s">
        <v>48</v>
      </c>
      <c r="E22" s="80">
        <v>770</v>
      </c>
      <c r="F22" s="14"/>
      <c r="G22" s="9"/>
      <c r="H22" s="9"/>
      <c r="I22" s="9"/>
      <c r="J22" s="9"/>
      <c r="K22" s="15"/>
      <c r="L22" s="43">
        <f t="shared" si="0"/>
        <v>0</v>
      </c>
    </row>
    <row r="23" spans="1:12" s="7" customFormat="1" ht="19.5" customHeight="1" thickBot="1">
      <c r="A23" s="115"/>
      <c r="B23" s="65" t="s">
        <v>100</v>
      </c>
      <c r="C23" s="71" t="s">
        <v>45</v>
      </c>
      <c r="D23" s="72" t="s">
        <v>49</v>
      </c>
      <c r="E23" s="81">
        <v>350</v>
      </c>
      <c r="F23" s="14"/>
      <c r="G23" s="9"/>
      <c r="H23" s="9"/>
      <c r="I23" s="9"/>
      <c r="J23" s="9"/>
      <c r="K23" s="15"/>
      <c r="L23" s="43">
        <f t="shared" si="0"/>
        <v>0</v>
      </c>
    </row>
    <row r="24" spans="1:12" s="7" customFormat="1" ht="19.5" customHeight="1" thickBot="1">
      <c r="A24" s="115"/>
      <c r="B24" s="139" t="s">
        <v>139</v>
      </c>
      <c r="C24" s="91" t="s">
        <v>46</v>
      </c>
      <c r="D24" s="140" t="s">
        <v>50</v>
      </c>
      <c r="E24" s="93">
        <v>715</v>
      </c>
      <c r="F24" s="14"/>
      <c r="G24" s="9"/>
      <c r="H24" s="9"/>
      <c r="I24" s="9"/>
      <c r="J24" s="9"/>
      <c r="K24" s="15"/>
      <c r="L24" s="43">
        <f t="shared" si="0"/>
        <v>0</v>
      </c>
    </row>
    <row r="25" spans="1:12" s="7" customFormat="1" ht="19.5" customHeight="1" thickBot="1">
      <c r="A25" s="115"/>
      <c r="B25" s="36" t="s">
        <v>120</v>
      </c>
      <c r="C25" s="60" t="s">
        <v>47</v>
      </c>
      <c r="D25" s="61" t="s">
        <v>51</v>
      </c>
      <c r="E25" s="81">
        <v>550</v>
      </c>
      <c r="F25" s="14"/>
      <c r="G25" s="9"/>
      <c r="H25" s="9"/>
      <c r="I25" s="9"/>
      <c r="J25" s="9"/>
      <c r="K25" s="15"/>
      <c r="L25" s="43">
        <f t="shared" si="0"/>
        <v>0</v>
      </c>
    </row>
    <row r="26" spans="1:12" s="7" customFormat="1" ht="19.5" customHeight="1" thickBot="1">
      <c r="A26" s="115"/>
      <c r="B26" s="35" t="s">
        <v>101</v>
      </c>
      <c r="C26" s="73" t="s">
        <v>76</v>
      </c>
      <c r="D26" s="62" t="s">
        <v>83</v>
      </c>
      <c r="E26" s="80">
        <v>130</v>
      </c>
      <c r="F26" s="14"/>
      <c r="G26" s="9"/>
      <c r="H26" s="9"/>
      <c r="I26" s="9"/>
      <c r="J26" s="9"/>
      <c r="K26" s="15"/>
      <c r="L26" s="43">
        <f t="shared" si="0"/>
        <v>0</v>
      </c>
    </row>
    <row r="27" spans="1:12" s="7" customFormat="1" ht="19.5" customHeight="1" thickBot="1">
      <c r="A27" s="115"/>
      <c r="B27" s="36" t="s">
        <v>121</v>
      </c>
      <c r="C27" s="60" t="s">
        <v>77</v>
      </c>
      <c r="D27" s="61" t="s">
        <v>83</v>
      </c>
      <c r="E27" s="81">
        <v>245</v>
      </c>
      <c r="F27" s="14"/>
      <c r="G27" s="9"/>
      <c r="H27" s="9"/>
      <c r="I27" s="9"/>
      <c r="J27" s="9"/>
      <c r="K27" s="15"/>
      <c r="L27" s="43">
        <f t="shared" si="0"/>
        <v>0</v>
      </c>
    </row>
    <row r="28" spans="1:12" s="7" customFormat="1" ht="19.5" customHeight="1" thickBot="1">
      <c r="A28" s="115"/>
      <c r="B28" s="35" t="s">
        <v>122</v>
      </c>
      <c r="C28" s="73" t="s">
        <v>78</v>
      </c>
      <c r="D28" s="62" t="s">
        <v>83</v>
      </c>
      <c r="E28" s="80">
        <v>245</v>
      </c>
      <c r="F28" s="14"/>
      <c r="G28" s="9"/>
      <c r="H28" s="9"/>
      <c r="I28" s="9"/>
      <c r="J28" s="9"/>
      <c r="K28" s="15"/>
      <c r="L28" s="43">
        <f t="shared" si="0"/>
        <v>0</v>
      </c>
    </row>
    <row r="29" spans="1:12" s="7" customFormat="1" ht="19.5" customHeight="1" thickBot="1">
      <c r="A29" s="115"/>
      <c r="B29" s="36" t="s">
        <v>102</v>
      </c>
      <c r="C29" s="36" t="s">
        <v>79</v>
      </c>
      <c r="D29" s="75" t="s">
        <v>84</v>
      </c>
      <c r="E29" s="81">
        <v>285</v>
      </c>
      <c r="F29" s="14"/>
      <c r="G29" s="9"/>
      <c r="H29" s="9"/>
      <c r="I29" s="9"/>
      <c r="J29" s="9"/>
      <c r="K29" s="15"/>
      <c r="L29" s="43">
        <f t="shared" si="0"/>
        <v>0</v>
      </c>
    </row>
    <row r="30" spans="1:12" s="7" customFormat="1" ht="19.5" customHeight="1" thickBot="1">
      <c r="A30" s="115"/>
      <c r="B30" s="38" t="s">
        <v>103</v>
      </c>
      <c r="C30" s="35" t="s">
        <v>80</v>
      </c>
      <c r="D30" s="58" t="s">
        <v>85</v>
      </c>
      <c r="E30" s="82">
        <v>150</v>
      </c>
      <c r="F30" s="14"/>
      <c r="G30" s="9"/>
      <c r="H30" s="9"/>
      <c r="I30" s="9"/>
      <c r="J30" s="9"/>
      <c r="K30" s="15"/>
      <c r="L30" s="43">
        <f t="shared" si="0"/>
        <v>0</v>
      </c>
    </row>
    <row r="31" spans="1:12" s="7" customFormat="1" ht="19.5" customHeight="1" thickBot="1">
      <c r="A31" s="115"/>
      <c r="B31" s="37" t="s">
        <v>124</v>
      </c>
      <c r="C31" s="36" t="s">
        <v>123</v>
      </c>
      <c r="D31" s="59" t="s">
        <v>86</v>
      </c>
      <c r="E31" s="83">
        <v>199</v>
      </c>
      <c r="F31" s="14"/>
      <c r="G31" s="9"/>
      <c r="H31" s="9"/>
      <c r="I31" s="9"/>
      <c r="J31" s="9"/>
      <c r="K31" s="15"/>
      <c r="L31" s="43">
        <f t="shared" si="0"/>
        <v>0</v>
      </c>
    </row>
    <row r="32" spans="1:12" s="7" customFormat="1" ht="19.5" customHeight="1" thickBot="1">
      <c r="A32" s="115"/>
      <c r="B32" s="38" t="s">
        <v>125</v>
      </c>
      <c r="C32" s="35" t="s">
        <v>81</v>
      </c>
      <c r="D32" s="58" t="s">
        <v>87</v>
      </c>
      <c r="E32" s="82">
        <v>199</v>
      </c>
      <c r="F32" s="14"/>
      <c r="G32" s="9"/>
      <c r="H32" s="9"/>
      <c r="I32" s="9"/>
      <c r="J32" s="9"/>
      <c r="K32" s="15"/>
      <c r="L32" s="43">
        <f t="shared" si="0"/>
        <v>0</v>
      </c>
    </row>
    <row r="33" spans="1:12" s="7" customFormat="1" ht="19.5" customHeight="1" thickBot="1">
      <c r="A33" s="115"/>
      <c r="B33" s="36" t="s">
        <v>104</v>
      </c>
      <c r="C33" s="71" t="s">
        <v>82</v>
      </c>
      <c r="D33" s="59" t="s">
        <v>88</v>
      </c>
      <c r="E33" s="83">
        <v>280</v>
      </c>
      <c r="F33" s="14"/>
      <c r="G33" s="9"/>
      <c r="H33" s="9"/>
      <c r="I33" s="9"/>
      <c r="J33" s="9"/>
      <c r="K33" s="15"/>
      <c r="L33" s="43">
        <f t="shared" si="0"/>
        <v>0</v>
      </c>
    </row>
    <row r="34" spans="1:12" s="7" customFormat="1" ht="19.5" customHeight="1" thickBot="1">
      <c r="A34" s="115"/>
      <c r="B34" s="35" t="s">
        <v>73</v>
      </c>
      <c r="C34" s="57"/>
      <c r="D34" s="57"/>
      <c r="E34" s="82">
        <v>35</v>
      </c>
      <c r="F34" s="14"/>
      <c r="G34" s="9"/>
      <c r="H34" s="9"/>
      <c r="I34" s="9"/>
      <c r="J34" s="9"/>
      <c r="K34" s="15"/>
      <c r="L34" s="43">
        <f t="shared" si="0"/>
        <v>0</v>
      </c>
    </row>
    <row r="35" spans="1:12" s="7" customFormat="1" ht="19.5" customHeight="1" thickBot="1">
      <c r="A35" s="115"/>
      <c r="B35" s="36" t="s">
        <v>25</v>
      </c>
      <c r="C35" s="57"/>
      <c r="D35" s="57"/>
      <c r="E35" s="83">
        <v>20</v>
      </c>
      <c r="F35" s="14"/>
      <c r="G35" s="9"/>
      <c r="H35" s="9"/>
      <c r="I35" s="9"/>
      <c r="J35" s="9"/>
      <c r="K35" s="15"/>
      <c r="L35" s="43">
        <f t="shared" si="0"/>
        <v>0</v>
      </c>
    </row>
    <row r="36" spans="1:12" s="7" customFormat="1" ht="19.5" customHeight="1" thickBot="1">
      <c r="A36" s="115"/>
      <c r="B36" s="35" t="s">
        <v>26</v>
      </c>
      <c r="C36" s="57"/>
      <c r="D36" s="57"/>
      <c r="E36" s="82">
        <v>15</v>
      </c>
      <c r="F36" s="14"/>
      <c r="G36" s="9"/>
      <c r="H36" s="9"/>
      <c r="I36" s="9"/>
      <c r="J36" s="9"/>
      <c r="K36" s="15"/>
      <c r="L36" s="43">
        <f t="shared" si="0"/>
        <v>0</v>
      </c>
    </row>
    <row r="37" spans="1:12" s="7" customFormat="1" ht="19.5" customHeight="1" thickBot="1">
      <c r="A37" s="116"/>
      <c r="B37" s="76" t="s">
        <v>74</v>
      </c>
      <c r="C37" s="52"/>
      <c r="D37" s="52"/>
      <c r="E37" s="83">
        <v>5</v>
      </c>
      <c r="F37" s="14"/>
      <c r="G37" s="9"/>
      <c r="H37" s="9"/>
      <c r="I37" s="9"/>
      <c r="J37" s="9"/>
      <c r="K37" s="15"/>
      <c r="L37" s="44">
        <f t="shared" si="0"/>
        <v>0</v>
      </c>
    </row>
    <row r="38" spans="1:12" s="7" customFormat="1" ht="21.75" customHeight="1" thickBot="1">
      <c r="A38" s="109" t="s">
        <v>29</v>
      </c>
      <c r="B38" s="110"/>
      <c r="C38" s="110"/>
      <c r="D38" s="110"/>
      <c r="E38" s="111"/>
      <c r="F38" s="47">
        <f>SUMPRODUCT(E12:E37,F12:F37)</f>
        <v>0</v>
      </c>
      <c r="G38" s="48">
        <f>SUMPRODUCT(E12:E37,G12:G37)</f>
        <v>0</v>
      </c>
      <c r="H38" s="48">
        <f>SUMPRODUCT(E12:E37,H12:H37)</f>
        <v>0</v>
      </c>
      <c r="I38" s="48">
        <f>SUMPRODUCT(E12:E37,I12:I37)</f>
        <v>0</v>
      </c>
      <c r="J38" s="48">
        <f>SUMPRODUCT(E12:E37,J12:J37)</f>
        <v>0</v>
      </c>
      <c r="K38" s="49">
        <f>SUMPRODUCT(E12:E37,K12:K37)</f>
        <v>0</v>
      </c>
      <c r="L38" s="41">
        <f>SUM(F38:K38)</f>
        <v>0</v>
      </c>
    </row>
    <row r="39" spans="1:12" ht="19.5" customHeight="1">
      <c r="A39" s="100" t="s">
        <v>12</v>
      </c>
      <c r="B39" s="103" t="s">
        <v>6</v>
      </c>
      <c r="C39" s="103" t="s">
        <v>21</v>
      </c>
      <c r="D39" s="103"/>
      <c r="E39" s="106" t="s">
        <v>7</v>
      </c>
      <c r="F39" s="119" t="s">
        <v>0</v>
      </c>
      <c r="G39" s="119"/>
      <c r="H39" s="119"/>
      <c r="I39" s="119"/>
      <c r="J39" s="119"/>
      <c r="K39" s="119"/>
      <c r="L39" s="112" t="s">
        <v>8</v>
      </c>
    </row>
    <row r="40" spans="1:12" ht="24.75" customHeight="1">
      <c r="A40" s="101"/>
      <c r="B40" s="104"/>
      <c r="C40" s="104"/>
      <c r="D40" s="104"/>
      <c r="E40" s="107"/>
      <c r="F40" s="39" t="s">
        <v>9</v>
      </c>
      <c r="G40" s="39" t="s">
        <v>9</v>
      </c>
      <c r="H40" s="39" t="s">
        <v>9</v>
      </c>
      <c r="I40" s="39" t="s">
        <v>9</v>
      </c>
      <c r="J40" s="39" t="s">
        <v>9</v>
      </c>
      <c r="K40" s="39" t="s">
        <v>9</v>
      </c>
      <c r="L40" s="113"/>
    </row>
    <row r="41" spans="1:12" ht="22.5" customHeight="1" thickBot="1">
      <c r="A41" s="102"/>
      <c r="B41" s="105"/>
      <c r="C41" s="105"/>
      <c r="D41" s="105"/>
      <c r="E41" s="108"/>
      <c r="F41" s="40" t="s">
        <v>22</v>
      </c>
      <c r="G41" s="40" t="s">
        <v>22</v>
      </c>
      <c r="H41" s="40" t="s">
        <v>22</v>
      </c>
      <c r="I41" s="40" t="s">
        <v>22</v>
      </c>
      <c r="J41" s="40" t="s">
        <v>22</v>
      </c>
      <c r="K41" s="40" t="s">
        <v>22</v>
      </c>
      <c r="L41" s="114"/>
    </row>
    <row r="42" spans="1:12" s="7" customFormat="1" ht="24" customHeight="1">
      <c r="A42" s="117" t="s">
        <v>90</v>
      </c>
      <c r="B42" s="35" t="s">
        <v>105</v>
      </c>
      <c r="C42" s="73" t="s">
        <v>106</v>
      </c>
      <c r="D42" s="62" t="s">
        <v>107</v>
      </c>
      <c r="E42" s="80">
        <v>380</v>
      </c>
      <c r="F42" s="16"/>
      <c r="G42" s="13"/>
      <c r="H42" s="13"/>
      <c r="I42" s="13"/>
      <c r="J42" s="13"/>
      <c r="K42" s="17"/>
      <c r="L42" s="43">
        <f t="shared" ref="L42:L58" si="1">SUM(F42:K42)</f>
        <v>0</v>
      </c>
    </row>
    <row r="43" spans="1:12" s="7" customFormat="1" ht="24" customHeight="1">
      <c r="A43" s="117"/>
      <c r="B43" s="35" t="s">
        <v>112</v>
      </c>
      <c r="C43" s="35" t="s">
        <v>52</v>
      </c>
      <c r="D43" s="58" t="s">
        <v>64</v>
      </c>
      <c r="E43" s="80">
        <v>1690</v>
      </c>
      <c r="F43" s="16"/>
      <c r="G43" s="13"/>
      <c r="H43" s="13"/>
      <c r="I43" s="13"/>
      <c r="J43" s="13"/>
      <c r="K43" s="17"/>
      <c r="L43" s="43"/>
    </row>
    <row r="44" spans="1:12" s="7" customFormat="1" ht="24" customHeight="1">
      <c r="A44" s="117"/>
      <c r="B44" s="36" t="s">
        <v>113</v>
      </c>
      <c r="C44" s="36" t="s">
        <v>53</v>
      </c>
      <c r="D44" s="59" t="s">
        <v>65</v>
      </c>
      <c r="E44" s="81">
        <v>160</v>
      </c>
      <c r="F44" s="16"/>
      <c r="G44" s="13"/>
      <c r="H44" s="13"/>
      <c r="I44" s="13"/>
      <c r="J44" s="13"/>
      <c r="K44" s="17"/>
      <c r="L44" s="43">
        <f t="shared" si="1"/>
        <v>0</v>
      </c>
    </row>
    <row r="45" spans="1:12" s="7" customFormat="1" ht="24" customHeight="1">
      <c r="A45" s="117"/>
      <c r="B45" s="34" t="s">
        <v>126</v>
      </c>
      <c r="C45" s="34" t="s">
        <v>54</v>
      </c>
      <c r="D45" s="79" t="s">
        <v>66</v>
      </c>
      <c r="E45" s="80">
        <v>140</v>
      </c>
      <c r="F45" s="16"/>
      <c r="G45" s="13"/>
      <c r="H45" s="13"/>
      <c r="I45" s="13"/>
      <c r="J45" s="13"/>
      <c r="K45" s="17"/>
      <c r="L45" s="43">
        <f t="shared" si="1"/>
        <v>0</v>
      </c>
    </row>
    <row r="46" spans="1:12" s="7" customFormat="1" ht="24" customHeight="1">
      <c r="A46" s="117"/>
      <c r="B46" s="36" t="s">
        <v>127</v>
      </c>
      <c r="C46" s="36" t="s">
        <v>55</v>
      </c>
      <c r="D46" s="59" t="s">
        <v>67</v>
      </c>
      <c r="E46" s="81">
        <v>195</v>
      </c>
      <c r="F46" s="16"/>
      <c r="G46" s="13"/>
      <c r="H46" s="13"/>
      <c r="I46" s="13"/>
      <c r="J46" s="13"/>
      <c r="K46" s="17"/>
      <c r="L46" s="43">
        <f t="shared" si="1"/>
        <v>0</v>
      </c>
    </row>
    <row r="47" spans="1:12" s="7" customFormat="1" ht="24" customHeight="1">
      <c r="A47" s="117"/>
      <c r="B47" s="35" t="s">
        <v>128</v>
      </c>
      <c r="C47" s="35" t="s">
        <v>56</v>
      </c>
      <c r="D47" s="58" t="s">
        <v>68</v>
      </c>
      <c r="E47" s="80">
        <v>265</v>
      </c>
      <c r="F47" s="16"/>
      <c r="G47" s="13"/>
      <c r="H47" s="13"/>
      <c r="I47" s="13"/>
      <c r="J47" s="13"/>
      <c r="K47" s="17"/>
      <c r="L47" s="43">
        <f t="shared" si="1"/>
        <v>0</v>
      </c>
    </row>
    <row r="48" spans="1:12" s="7" customFormat="1" ht="24" customHeight="1">
      <c r="A48" s="117"/>
      <c r="B48" s="36" t="s">
        <v>129</v>
      </c>
      <c r="C48" s="36" t="s">
        <v>57</v>
      </c>
      <c r="D48" s="59" t="s">
        <v>69</v>
      </c>
      <c r="E48" s="81">
        <v>210</v>
      </c>
      <c r="F48" s="16"/>
      <c r="G48" s="13"/>
      <c r="H48" s="13"/>
      <c r="I48" s="13"/>
      <c r="J48" s="13"/>
      <c r="K48" s="17"/>
      <c r="L48" s="43">
        <f t="shared" si="1"/>
        <v>0</v>
      </c>
    </row>
    <row r="49" spans="1:12" s="7" customFormat="1" ht="24" customHeight="1">
      <c r="A49" s="117"/>
      <c r="B49" s="35" t="s">
        <v>114</v>
      </c>
      <c r="C49" s="73" t="s">
        <v>58</v>
      </c>
      <c r="D49" s="70" t="s">
        <v>70</v>
      </c>
      <c r="E49" s="80">
        <v>248</v>
      </c>
      <c r="F49" s="16"/>
      <c r="G49" s="13"/>
      <c r="H49" s="13"/>
      <c r="I49" s="13"/>
      <c r="J49" s="13"/>
      <c r="K49" s="17"/>
      <c r="L49" s="43">
        <f t="shared" si="1"/>
        <v>0</v>
      </c>
    </row>
    <row r="50" spans="1:12" s="7" customFormat="1" ht="24" customHeight="1">
      <c r="A50" s="117"/>
      <c r="B50" s="36" t="s">
        <v>115</v>
      </c>
      <c r="C50" s="60" t="s">
        <v>58</v>
      </c>
      <c r="D50" s="74" t="s">
        <v>70</v>
      </c>
      <c r="E50" s="81">
        <v>235</v>
      </c>
      <c r="F50" s="16"/>
      <c r="G50" s="13"/>
      <c r="H50" s="13"/>
      <c r="I50" s="13"/>
      <c r="J50" s="13"/>
      <c r="K50" s="17"/>
      <c r="L50" s="43">
        <f t="shared" si="1"/>
        <v>0</v>
      </c>
    </row>
    <row r="51" spans="1:12" ht="24" customHeight="1">
      <c r="A51" s="117"/>
      <c r="B51" s="35" t="s">
        <v>130</v>
      </c>
      <c r="C51" s="73" t="s">
        <v>59</v>
      </c>
      <c r="D51" s="70" t="s">
        <v>70</v>
      </c>
      <c r="E51" s="80">
        <v>235</v>
      </c>
      <c r="F51" s="16"/>
      <c r="G51" s="13"/>
      <c r="H51" s="13"/>
      <c r="I51" s="13"/>
      <c r="J51" s="13"/>
      <c r="K51" s="17"/>
      <c r="L51" s="43">
        <f t="shared" si="1"/>
        <v>0</v>
      </c>
    </row>
    <row r="52" spans="1:12" ht="24" customHeight="1">
      <c r="A52" s="117"/>
      <c r="B52" s="86" t="s">
        <v>138</v>
      </c>
      <c r="C52" s="87" t="s">
        <v>60</v>
      </c>
      <c r="D52" s="88" t="s">
        <v>70</v>
      </c>
      <c r="E52" s="89">
        <v>110</v>
      </c>
      <c r="F52" s="16"/>
      <c r="G52" s="13"/>
      <c r="H52" s="13"/>
      <c r="I52" s="13"/>
      <c r="J52" s="13"/>
      <c r="K52" s="17"/>
      <c r="L52" s="43">
        <f t="shared" si="1"/>
        <v>0</v>
      </c>
    </row>
    <row r="53" spans="1:12" s="8" customFormat="1" ht="24" customHeight="1">
      <c r="A53" s="117"/>
      <c r="B53" s="90" t="s">
        <v>141</v>
      </c>
      <c r="C53" s="91" t="s">
        <v>59</v>
      </c>
      <c r="D53" s="92" t="s">
        <v>71</v>
      </c>
      <c r="E53" s="93">
        <v>368</v>
      </c>
      <c r="F53" s="16"/>
      <c r="G53" s="13"/>
      <c r="H53" s="13"/>
      <c r="I53" s="13"/>
      <c r="J53" s="13"/>
      <c r="K53" s="17"/>
      <c r="L53" s="43">
        <f t="shared" si="1"/>
        <v>0</v>
      </c>
    </row>
    <row r="54" spans="1:12" s="8" customFormat="1" ht="24" customHeight="1">
      <c r="A54" s="117"/>
      <c r="B54" s="86" t="s">
        <v>142</v>
      </c>
      <c r="C54" s="87" t="s">
        <v>61</v>
      </c>
      <c r="D54" s="142" t="s">
        <v>71</v>
      </c>
      <c r="E54" s="89">
        <v>338</v>
      </c>
      <c r="F54" s="16"/>
      <c r="G54" s="13"/>
      <c r="H54" s="13"/>
      <c r="I54" s="13"/>
      <c r="J54" s="13"/>
      <c r="K54" s="17"/>
      <c r="L54" s="43">
        <f t="shared" si="1"/>
        <v>0</v>
      </c>
    </row>
    <row r="55" spans="1:12" s="7" customFormat="1" ht="24" customHeight="1">
      <c r="A55" s="117"/>
      <c r="B55" s="90" t="s">
        <v>143</v>
      </c>
      <c r="C55" s="91" t="s">
        <v>61</v>
      </c>
      <c r="D55" s="92" t="s">
        <v>71</v>
      </c>
      <c r="E55" s="93">
        <v>338</v>
      </c>
      <c r="F55" s="16"/>
      <c r="G55" s="13"/>
      <c r="H55" s="13"/>
      <c r="I55" s="13"/>
      <c r="J55" s="13"/>
      <c r="K55" s="17"/>
      <c r="L55" s="43">
        <f t="shared" si="1"/>
        <v>0</v>
      </c>
    </row>
    <row r="56" spans="1:12" s="8" customFormat="1" ht="24" customHeight="1">
      <c r="A56" s="117"/>
      <c r="B56" s="36" t="s">
        <v>131</v>
      </c>
      <c r="C56" s="60" t="s">
        <v>62</v>
      </c>
      <c r="D56" s="59" t="s">
        <v>72</v>
      </c>
      <c r="E56" s="81">
        <v>358</v>
      </c>
      <c r="F56" s="16"/>
      <c r="G56" s="13"/>
      <c r="H56" s="13"/>
      <c r="I56" s="13"/>
      <c r="J56" s="13"/>
      <c r="K56" s="17"/>
      <c r="L56" s="43">
        <f t="shared" si="1"/>
        <v>0</v>
      </c>
    </row>
    <row r="57" spans="1:12" s="7" customFormat="1" ht="21" customHeight="1">
      <c r="A57" s="117"/>
      <c r="B57" s="35" t="s">
        <v>116</v>
      </c>
      <c r="C57" s="73" t="s">
        <v>59</v>
      </c>
      <c r="D57" s="58" t="s">
        <v>72</v>
      </c>
      <c r="E57" s="80">
        <v>188</v>
      </c>
      <c r="F57" s="16"/>
      <c r="G57" s="13"/>
      <c r="H57" s="13"/>
      <c r="I57" s="13"/>
      <c r="J57" s="13"/>
      <c r="K57" s="17"/>
      <c r="L57" s="43">
        <f t="shared" si="1"/>
        <v>0</v>
      </c>
    </row>
    <row r="58" spans="1:12" s="7" customFormat="1" ht="21" customHeight="1" thickBot="1">
      <c r="A58" s="118"/>
      <c r="B58" s="36" t="s">
        <v>117</v>
      </c>
      <c r="C58" s="60" t="s">
        <v>63</v>
      </c>
      <c r="D58" s="59" t="s">
        <v>72</v>
      </c>
      <c r="E58" s="81">
        <v>268</v>
      </c>
      <c r="F58" s="16"/>
      <c r="G58" s="13"/>
      <c r="H58" s="13"/>
      <c r="I58" s="13"/>
      <c r="J58" s="13"/>
      <c r="K58" s="17"/>
      <c r="L58" s="44">
        <f t="shared" si="1"/>
        <v>0</v>
      </c>
    </row>
    <row r="59" spans="1:12" s="3" customFormat="1" ht="17.25" thickBot="1">
      <c r="A59" s="94" t="s">
        <v>28</v>
      </c>
      <c r="B59" s="95"/>
      <c r="C59" s="95"/>
      <c r="D59" s="95"/>
      <c r="E59" s="96"/>
      <c r="F59" s="50">
        <f>SUMPRODUCT(E42:E58,F42:F58)</f>
        <v>0</v>
      </c>
      <c r="G59" s="45">
        <f>SUMPRODUCT(E42:E58,G42:G58)</f>
        <v>0</v>
      </c>
      <c r="H59" s="45">
        <f>SUMPRODUCT(E42:E58,H42:H58)</f>
        <v>0</v>
      </c>
      <c r="I59" s="45">
        <f>SUMPRODUCT(E42:E58,I42:I58)</f>
        <v>0</v>
      </c>
      <c r="J59" s="45">
        <f>SUMPRODUCT(E42:E58,J42:J58)</f>
        <v>0</v>
      </c>
      <c r="K59" s="53">
        <f>SUMPRODUCT(E42:E58,K42:K58)</f>
        <v>0</v>
      </c>
      <c r="L59" s="55">
        <f>SUM(F59:K59)</f>
        <v>0</v>
      </c>
    </row>
    <row r="60" spans="1:12" s="3" customFormat="1" ht="23.25" customHeight="1" thickBot="1">
      <c r="A60" s="97" t="s">
        <v>27</v>
      </c>
      <c r="B60" s="98"/>
      <c r="C60" s="98"/>
      <c r="D60" s="98"/>
      <c r="E60" s="99"/>
      <c r="F60" s="51">
        <f t="shared" ref="F60:K60" si="2">F59+F38</f>
        <v>0</v>
      </c>
      <c r="G60" s="46">
        <f t="shared" si="2"/>
        <v>0</v>
      </c>
      <c r="H60" s="46">
        <f t="shared" si="2"/>
        <v>0</v>
      </c>
      <c r="I60" s="46">
        <f t="shared" si="2"/>
        <v>0</v>
      </c>
      <c r="J60" s="46">
        <f t="shared" si="2"/>
        <v>0</v>
      </c>
      <c r="K60" s="54">
        <f t="shared" si="2"/>
        <v>0</v>
      </c>
      <c r="L60" s="56">
        <f>SUM(F60:K60)</f>
        <v>0</v>
      </c>
    </row>
    <row r="61" spans="1:12" s="3" customFormat="1">
      <c r="A61" s="28"/>
      <c r="B61" s="29" t="s">
        <v>13</v>
      </c>
      <c r="C61" s="27"/>
      <c r="D61" s="27"/>
      <c r="E61" s="27"/>
      <c r="F61" s="28"/>
      <c r="G61" s="28"/>
      <c r="H61" s="28"/>
      <c r="I61" s="28"/>
      <c r="J61" s="28"/>
      <c r="K61" s="28"/>
      <c r="L61" s="28"/>
    </row>
    <row r="62" spans="1:12" s="3" customFormat="1">
      <c r="A62" s="30"/>
      <c r="B62" s="30" t="s">
        <v>19</v>
      </c>
      <c r="C62" s="24"/>
      <c r="D62" s="24"/>
      <c r="E62" s="24"/>
      <c r="F62" s="31"/>
      <c r="G62" s="31"/>
      <c r="H62" s="31"/>
      <c r="I62" s="32"/>
      <c r="J62" s="30"/>
      <c r="K62" s="30"/>
      <c r="L62" s="30"/>
    </row>
    <row r="63" spans="1:12" s="3" customFormat="1" ht="16.149999999999999" customHeight="1">
      <c r="A63" s="128" t="s">
        <v>1</v>
      </c>
      <c r="B63" s="128"/>
      <c r="C63" s="128" t="s">
        <v>2</v>
      </c>
      <c r="D63" s="128"/>
      <c r="E63" s="128"/>
      <c r="F63" s="128"/>
      <c r="G63" s="128" t="s">
        <v>11</v>
      </c>
      <c r="H63" s="128"/>
      <c r="I63" s="128"/>
      <c r="J63" s="127"/>
      <c r="K63" s="127"/>
      <c r="L63" s="127"/>
    </row>
    <row r="64" spans="1:12" s="3" customFormat="1" ht="16.149999999999999" customHeight="1">
      <c r="A64" s="128"/>
      <c r="B64" s="128"/>
      <c r="C64" s="128"/>
      <c r="D64" s="128"/>
      <c r="E64" s="128"/>
      <c r="F64" s="128"/>
      <c r="G64" s="128" t="s">
        <v>3</v>
      </c>
      <c r="H64" s="128"/>
      <c r="I64" s="128"/>
      <c r="J64" s="128"/>
      <c r="K64" s="128"/>
      <c r="L64" s="128"/>
    </row>
    <row r="65" spans="1:12" ht="16.149999999999999" customHeight="1">
      <c r="A65" s="126" t="s">
        <v>15</v>
      </c>
      <c r="B65" s="126"/>
      <c r="C65" s="129" t="s">
        <v>30</v>
      </c>
      <c r="D65" s="130"/>
      <c r="E65" s="130"/>
      <c r="F65" s="131"/>
      <c r="G65" s="126" t="s">
        <v>16</v>
      </c>
      <c r="H65" s="126"/>
      <c r="I65" s="127"/>
      <c r="J65" s="127"/>
      <c r="K65" s="127"/>
      <c r="L65" s="127"/>
    </row>
    <row r="66" spans="1:12" ht="16.149999999999999" customHeight="1">
      <c r="A66" s="126" t="s">
        <v>14</v>
      </c>
      <c r="B66" s="126"/>
      <c r="C66" s="132"/>
      <c r="D66" s="133"/>
      <c r="E66" s="134"/>
      <c r="F66" s="135"/>
      <c r="G66" s="127"/>
      <c r="H66" s="127"/>
      <c r="I66" s="127"/>
      <c r="J66" s="127"/>
      <c r="K66" s="127"/>
      <c r="L66" s="127"/>
    </row>
    <row r="67" spans="1:12" ht="16.149999999999999" customHeight="1">
      <c r="A67" s="127" t="s">
        <v>4</v>
      </c>
      <c r="B67" s="127"/>
      <c r="C67" s="132"/>
      <c r="D67" s="133"/>
      <c r="E67" s="134"/>
      <c r="F67" s="135"/>
      <c r="G67" s="126" t="s">
        <v>17</v>
      </c>
      <c r="H67" s="126"/>
      <c r="I67" s="127"/>
      <c r="J67" s="127"/>
      <c r="K67" s="127"/>
      <c r="L67" s="127"/>
    </row>
    <row r="68" spans="1:12" ht="16.149999999999999" customHeight="1">
      <c r="A68" s="127" t="s">
        <v>5</v>
      </c>
      <c r="B68" s="127"/>
      <c r="C68" s="136"/>
      <c r="D68" s="137"/>
      <c r="E68" s="137"/>
      <c r="F68" s="138"/>
      <c r="G68" s="127"/>
      <c r="H68" s="127"/>
      <c r="I68" s="127"/>
      <c r="J68" s="127"/>
      <c r="K68" s="127"/>
      <c r="L68" s="127"/>
    </row>
    <row r="69" spans="1:12">
      <c r="A69" s="3"/>
      <c r="B69" s="2"/>
      <c r="C69" s="11"/>
      <c r="D69" s="11"/>
      <c r="E69" s="12"/>
      <c r="F69" s="2"/>
      <c r="G69" s="2"/>
      <c r="H69" s="2"/>
      <c r="I69" s="3"/>
      <c r="J69" s="3"/>
      <c r="K69" s="3"/>
      <c r="L69" s="3"/>
    </row>
    <row r="70" spans="1:12">
      <c r="A70" s="3"/>
      <c r="B70" s="2"/>
      <c r="C70" s="11"/>
      <c r="D70" s="11"/>
      <c r="E70" s="12"/>
      <c r="F70" s="2"/>
      <c r="G70" s="2"/>
      <c r="H70" s="2"/>
      <c r="I70" s="3"/>
      <c r="J70" s="3"/>
      <c r="K70" s="3"/>
      <c r="L70" s="3"/>
    </row>
    <row r="71" spans="1:12">
      <c r="A71" s="3"/>
      <c r="B71" s="2"/>
      <c r="C71" s="11"/>
      <c r="D71" s="11"/>
      <c r="E71" s="12"/>
      <c r="F71" s="2"/>
      <c r="G71" s="2"/>
      <c r="H71" s="2"/>
      <c r="I71" s="3"/>
      <c r="J71" s="3"/>
      <c r="K71" s="3"/>
      <c r="L71" s="3"/>
    </row>
    <row r="72" spans="1:12">
      <c r="A72" s="3"/>
      <c r="B72" s="2"/>
      <c r="C72" s="11"/>
      <c r="D72" s="11"/>
      <c r="E72" s="12"/>
      <c r="F72" s="2"/>
      <c r="G72" s="2"/>
      <c r="H72" s="2"/>
      <c r="I72" s="3"/>
      <c r="J72" s="3"/>
      <c r="K72" s="3"/>
      <c r="L72" s="3"/>
    </row>
    <row r="73" spans="1:12">
      <c r="A73" s="3"/>
      <c r="B73" s="2"/>
      <c r="C73" s="11"/>
      <c r="D73" s="11"/>
      <c r="E73" s="12"/>
      <c r="F73" s="2"/>
      <c r="G73" s="2"/>
      <c r="H73" s="2"/>
      <c r="I73" s="3"/>
      <c r="J73" s="3"/>
      <c r="K73" s="3"/>
      <c r="L73" s="3"/>
    </row>
    <row r="74" spans="1:12">
      <c r="A74" s="3"/>
      <c r="B74" s="2"/>
      <c r="C74" s="11"/>
      <c r="D74" s="11"/>
      <c r="E74" s="12"/>
      <c r="F74" s="2"/>
      <c r="G74" s="2"/>
      <c r="H74" s="2"/>
      <c r="I74" s="3"/>
      <c r="J74" s="3"/>
      <c r="K74" s="3"/>
      <c r="L74" s="3"/>
    </row>
    <row r="75" spans="1:12">
      <c r="A75" s="3"/>
      <c r="B75" s="2"/>
      <c r="C75" s="11"/>
      <c r="D75" s="11"/>
      <c r="E75" s="12"/>
      <c r="F75" s="2"/>
      <c r="G75" s="2"/>
      <c r="H75" s="2"/>
      <c r="I75" s="3"/>
      <c r="J75" s="3"/>
      <c r="K75" s="3"/>
      <c r="L75" s="3"/>
    </row>
    <row r="76" spans="1:12">
      <c r="A76" s="3"/>
      <c r="B76" s="2"/>
      <c r="C76" s="11"/>
      <c r="D76" s="11"/>
      <c r="E76" s="12"/>
      <c r="F76" s="2"/>
      <c r="G76" s="2"/>
      <c r="H76" s="2"/>
      <c r="I76" s="3"/>
      <c r="J76" s="3"/>
      <c r="K76" s="3"/>
      <c r="L76" s="3"/>
    </row>
    <row r="77" spans="1:12">
      <c r="A77" s="3"/>
      <c r="B77" s="2"/>
      <c r="C77" s="11"/>
      <c r="D77" s="11"/>
      <c r="E77" s="12"/>
      <c r="F77" s="2"/>
      <c r="G77" s="2"/>
      <c r="H77" s="2"/>
      <c r="I77" s="3"/>
      <c r="J77" s="3"/>
      <c r="K77" s="3"/>
      <c r="L77" s="3"/>
    </row>
    <row r="78" spans="1:12">
      <c r="A78" s="3"/>
      <c r="B78" s="2"/>
      <c r="C78" s="11"/>
      <c r="D78" s="11"/>
      <c r="E78" s="12"/>
      <c r="F78" s="2"/>
      <c r="G78" s="2"/>
      <c r="H78" s="2"/>
      <c r="I78" s="3"/>
      <c r="J78" s="3"/>
      <c r="K78" s="3"/>
      <c r="L78" s="3"/>
    </row>
    <row r="79" spans="1:12">
      <c r="A79" s="3"/>
      <c r="B79" s="2"/>
      <c r="C79" s="11"/>
      <c r="D79" s="11"/>
      <c r="E79" s="12"/>
      <c r="F79" s="2"/>
      <c r="G79" s="2"/>
      <c r="H79" s="2"/>
      <c r="I79" s="3"/>
      <c r="J79" s="3"/>
      <c r="K79" s="3"/>
      <c r="L79" s="3"/>
    </row>
    <row r="80" spans="1:12">
      <c r="A80" s="3"/>
      <c r="B80" s="2"/>
      <c r="C80" s="11"/>
      <c r="D80" s="11"/>
      <c r="E80" s="12"/>
      <c r="F80" s="2"/>
      <c r="G80" s="2"/>
      <c r="H80" s="2"/>
      <c r="I80" s="3"/>
      <c r="J80" s="3"/>
      <c r="K80" s="3"/>
      <c r="L80" s="3"/>
    </row>
    <row r="81" spans="1:12">
      <c r="A81" s="3"/>
      <c r="B81" s="2"/>
      <c r="C81" s="11"/>
      <c r="D81" s="11"/>
      <c r="E81" s="12"/>
      <c r="F81" s="2"/>
      <c r="G81" s="2"/>
      <c r="H81" s="2"/>
      <c r="I81" s="3"/>
      <c r="J81" s="3"/>
      <c r="K81" s="3"/>
      <c r="L81" s="3"/>
    </row>
    <row r="82" spans="1:12">
      <c r="A82" s="3"/>
      <c r="B82" s="2"/>
      <c r="C82" s="11"/>
      <c r="D82" s="11"/>
      <c r="E82" s="12"/>
      <c r="F82" s="2"/>
      <c r="G82" s="2"/>
      <c r="H82" s="2"/>
      <c r="I82" s="3"/>
      <c r="J82" s="3"/>
      <c r="K82" s="3"/>
      <c r="L82" s="3"/>
    </row>
    <row r="83" spans="1:12">
      <c r="A83" s="3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</row>
  </sheetData>
  <mergeCells count="33">
    <mergeCell ref="B83:L83"/>
    <mergeCell ref="G67:L68"/>
    <mergeCell ref="G64:L64"/>
    <mergeCell ref="C63:F64"/>
    <mergeCell ref="G63:L63"/>
    <mergeCell ref="G65:L66"/>
    <mergeCell ref="A63:B64"/>
    <mergeCell ref="A65:B65"/>
    <mergeCell ref="A66:B66"/>
    <mergeCell ref="A67:B67"/>
    <mergeCell ref="A68:B68"/>
    <mergeCell ref="C65:F68"/>
    <mergeCell ref="B1:L1"/>
    <mergeCell ref="L9:L11"/>
    <mergeCell ref="B9:B11"/>
    <mergeCell ref="E9:E11"/>
    <mergeCell ref="B4:L4"/>
    <mergeCell ref="C9:D11"/>
    <mergeCell ref="F9:K9"/>
    <mergeCell ref="B3:C3"/>
    <mergeCell ref="G3:L3"/>
    <mergeCell ref="L39:L41"/>
    <mergeCell ref="A39:A41"/>
    <mergeCell ref="A12:A37"/>
    <mergeCell ref="C39:D41"/>
    <mergeCell ref="A42:A58"/>
    <mergeCell ref="F39:K39"/>
    <mergeCell ref="A59:E59"/>
    <mergeCell ref="A60:E60"/>
    <mergeCell ref="A9:A11"/>
    <mergeCell ref="B39:B41"/>
    <mergeCell ref="E39:E41"/>
    <mergeCell ref="A38:E38"/>
  </mergeCells>
  <phoneticPr fontId="2" type="noConversion"/>
  <dataValidations count="1">
    <dataValidation allowBlank="1" showDropDown="1" sqref="B56"/>
  </dataValidations>
  <pageMargins left="0.19685039370078741" right="0.19685039370078741" top="0.19685039370078741" bottom="0.19685039370078741" header="0.31496062992125984" footer="0.31496062992125984"/>
  <pageSetup paperSize="9" scale="79" fitToHeight="3" orientation="landscape" r:id="rId1"/>
  <headerFooter scaleWithDoc="0" alignWithMargins="0"/>
  <rowBreaks count="1" manualBreakCount="1">
    <brk id="38" max="10" man="1"/>
  </rowBreaks>
  <colBreaks count="1" manualBreakCount="1">
    <brk id="12" max="10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2026端午節班配預購單</vt:lpstr>
      <vt:lpstr>'2026端午節班配預購單'!Print_Area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milly.lin</dc:creator>
  <cp:lastModifiedBy>陳羿秀</cp:lastModifiedBy>
  <cp:lastPrinted>2026-07-21T02:36:36Z</cp:lastPrinted>
  <dcterms:created xsi:type="dcterms:W3CDTF">2018-10-16T03:27:16Z</dcterms:created>
  <dcterms:modified xsi:type="dcterms:W3CDTF">2026-08-05T03:03:32Z</dcterms:modified>
</cp:coreProperties>
</file>