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總社-部門資料\01_組織部\01、營運發展課\訂單組\05預購案\2026端午預購\"/>
    </mc:Choice>
  </mc:AlternateContent>
  <bookViews>
    <workbookView xWindow="0" yWindow="0" windowWidth="23040" windowHeight="9132"/>
  </bookViews>
  <sheets>
    <sheet name="2026端午節班配預購單" sheetId="1" r:id="rId1"/>
  </sheets>
  <definedNames>
    <definedName name="_xlnm.Print_Area" localSheetId="0">'2026端午節班配預購單'!$A$1:$L$83</definedName>
  </definedNames>
  <calcPr calcId="162913"/>
</workbook>
</file>

<file path=xl/calcChain.xml><?xml version="1.0" encoding="utf-8"?>
<calcChain xmlns="http://schemas.openxmlformats.org/spreadsheetml/2006/main">
  <c r="L65" i="1" l="1"/>
  <c r="L66" i="1"/>
  <c r="L67" i="1"/>
  <c r="L68" i="1"/>
  <c r="L69" i="1"/>
  <c r="L70" i="1"/>
  <c r="L71" i="1"/>
  <c r="L72" i="1"/>
  <c r="L73" i="1"/>
  <c r="L64" i="1"/>
  <c r="L63" i="1"/>
  <c r="K74" i="1" l="1"/>
  <c r="J74" i="1"/>
  <c r="I74" i="1"/>
  <c r="H74" i="1"/>
  <c r="G74" i="1"/>
  <c r="F74" i="1"/>
  <c r="K34" i="1"/>
  <c r="J34" i="1"/>
  <c r="I34" i="1"/>
  <c r="H34" i="1"/>
  <c r="G34" i="1"/>
  <c r="F34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38" i="1"/>
  <c r="L30" i="1"/>
  <c r="L31" i="1"/>
  <c r="L32" i="1"/>
  <c r="L3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3" i="1"/>
  <c r="I75" i="1" l="1"/>
  <c r="J75" i="1"/>
  <c r="L74" i="1"/>
  <c r="F75" i="1"/>
  <c r="H75" i="1"/>
  <c r="K75" i="1"/>
  <c r="G75" i="1"/>
  <c r="L34" i="1"/>
  <c r="L75" i="1" l="1"/>
</calcChain>
</file>

<file path=xl/sharedStrings.xml><?xml version="1.0" encoding="utf-8"?>
<sst xmlns="http://schemas.openxmlformats.org/spreadsheetml/2006/main" count="247" uniqueCount="174">
  <si>
    <t>預購數量</t>
  </si>
  <si>
    <t>分社／地區</t>
    <phoneticPr fontId="3" type="noConversion"/>
  </si>
  <si>
    <t>訂購聯絡方式</t>
    <phoneticPr fontId="3" type="noConversion"/>
  </si>
  <si>
    <t>戶名：有限責任台灣主婦聯盟生活消費合作社</t>
    <phoneticPr fontId="3" type="noConversion"/>
  </si>
  <si>
    <t>台中分社</t>
    <phoneticPr fontId="2" type="noConversion"/>
  </si>
  <si>
    <t>台南分社</t>
    <phoneticPr fontId="2" type="noConversion"/>
  </si>
  <si>
    <t>品項</t>
    <phoneticPr fontId="3" type="noConversion"/>
  </si>
  <si>
    <t>規格</t>
    <phoneticPr fontId="3" type="noConversion"/>
  </si>
  <si>
    <t>預購價</t>
    <phoneticPr fontId="3" type="noConversion"/>
  </si>
  <si>
    <t>數量小計</t>
    <phoneticPr fontId="3" type="noConversion"/>
  </si>
  <si>
    <t>姓名:</t>
    <phoneticPr fontId="2" type="noConversion"/>
  </si>
  <si>
    <t xml:space="preserve">送貨地址：              　　　　　　　　　　　　　　　　　　　　　　　　                               </t>
    <phoneticPr fontId="2" type="noConversion"/>
  </si>
  <si>
    <t xml:space="preserve">社員編號：                       　                                         </t>
    <phoneticPr fontId="2" type="noConversion"/>
  </si>
  <si>
    <t xml:space="preserve">班長姓名：                         　                                                                                 </t>
    <phoneticPr fontId="2" type="noConversion"/>
  </si>
  <si>
    <t xml:space="preserve">電話：(手機)                              (市話)                 </t>
    <phoneticPr fontId="3" type="noConversion"/>
  </si>
  <si>
    <t xml:space="preserve">收件人：□同上□相異，收件人：   　　　　                                           </t>
    <phoneticPr fontId="2" type="noConversion"/>
  </si>
  <si>
    <t xml:space="preserve">電話：(手機)                              (市話) </t>
    <phoneticPr fontId="3" type="noConversion"/>
  </si>
  <si>
    <t>國泰世華銀行(銀行代碼013)</t>
    <phoneticPr fontId="3" type="noConversion"/>
  </si>
  <si>
    <t>溫層</t>
    <phoneticPr fontId="3" type="noConversion"/>
  </si>
  <si>
    <t xml:space="preserve">【個人資料保護法法定告知事項】  </t>
    <phoneticPr fontId="2" type="noConversion"/>
  </si>
  <si>
    <t>新竹分社</t>
    <phoneticPr fontId="2" type="noConversion"/>
  </si>
  <si>
    <t>北北／北南(含宜蘭花蓮)分社</t>
    <phoneticPr fontId="2" type="noConversion"/>
  </si>
  <si>
    <t>北三重分行(分行代碼0394)
銀行帳號：398400-□□□□□(後五碼為班編號，共計11碼)</t>
    <phoneticPr fontId="3" type="noConversion"/>
  </si>
  <si>
    <t>北三重分行(分行代碼0394)
銀行帳號：138200-□□□□□(後五碼為班編號，共計11碼)</t>
    <phoneticPr fontId="3" type="noConversion"/>
  </si>
  <si>
    <t>(請務必填寫到貨日期)</t>
    <phoneticPr fontId="2" type="noConversion"/>
  </si>
  <si>
    <t>30ml</t>
    <phoneticPr fontId="2" type="noConversion"/>
  </si>
  <si>
    <t>台端瞭解此訂單同意個人資料保護法及相關法規之要求，具有書面同意有限責任台灣主婦聯盟合作社蒐集、處理及利用 台端的個人資料之效果。</t>
    <phoneticPr fontId="2" type="noConversion"/>
  </si>
  <si>
    <t>※若黑貓配送，冷凍溫層週一~週五到貨、非冷凍品溫層週二~週六到貨；若合作社自送，全溫層週一~週五到貨。</t>
    <phoneticPr fontId="2" type="noConversion"/>
  </si>
  <si>
    <t xml:space="preserve">姓名: </t>
    <phoneticPr fontId="2" type="noConversion"/>
  </si>
  <si>
    <t>規格/ 生產者</t>
    <phoneticPr fontId="3" type="noConversion"/>
  </si>
  <si>
    <t>社編:</t>
    <phoneticPr fontId="2" type="noConversion"/>
  </si>
  <si>
    <t>玉米三巷</t>
    <phoneticPr fontId="2" type="noConversion"/>
  </si>
  <si>
    <t>(離島出貨條件另洽，出貨總額為身分折扣後的金額)。</t>
    <phoneticPr fontId="2" type="noConversion"/>
  </si>
  <si>
    <t>繽豆</t>
  </si>
  <si>
    <t>力象</t>
  </si>
  <si>
    <t>946ml</t>
    <phoneticPr fontId="2" type="noConversion"/>
  </si>
  <si>
    <t>阿南達</t>
  </si>
  <si>
    <r>
      <t>※ 預購為</t>
    </r>
    <r>
      <rPr>
        <b/>
        <sz val="12"/>
        <color rgb="FFFF0000"/>
        <rFont val="微軟正黑體"/>
        <family val="2"/>
        <charset val="136"/>
      </rPr>
      <t>獨立成單</t>
    </r>
    <r>
      <rPr>
        <b/>
        <sz val="12"/>
        <rFont val="微軟正黑體"/>
        <family val="2"/>
        <charset val="136"/>
      </rPr>
      <t>，北區班配預購總金額需達分溫層2,000元、中南區班配自送需達全溫層2,500元、中南區黑貓配送需達分溫層2,000元方可成單出貨。</t>
    </r>
    <phoneticPr fontId="2" type="noConversion"/>
  </si>
  <si>
    <t>預購期間：4/20(一)-5/08(五)人工下單至16:30前   收貨時間：06/05(五)-06/18(四)    ※宅急便到貨時間無法指定，以當日宅急便配送狀況為主，尚祈見諒</t>
    <phoneticPr fontId="2" type="noConversion"/>
  </si>
  <si>
    <t>礦采物理防曬乳</t>
    <phoneticPr fontId="2" type="noConversion"/>
  </si>
  <si>
    <t>甜橙清新潔面慕絲</t>
    <phoneticPr fontId="2" type="noConversion"/>
  </si>
  <si>
    <t>甜橙清新潔面慕絲補充瓶</t>
    <phoneticPr fontId="2" type="noConversion"/>
  </si>
  <si>
    <t>PMD有機驗證防蚊噴霧</t>
    <phoneticPr fontId="2" type="noConversion"/>
  </si>
  <si>
    <t>檸檬草體香凝露</t>
    <phoneticPr fontId="2" type="noConversion"/>
  </si>
  <si>
    <t>佛手柑 ‧ 迷迭香柔順洗髮精</t>
    <phoneticPr fontId="2" type="noConversion"/>
  </si>
  <si>
    <t>咖啡外盒</t>
    <phoneticPr fontId="2" type="noConversion"/>
  </si>
  <si>
    <t>二入提盒(33cm)</t>
    <phoneticPr fontId="2" type="noConversion"/>
  </si>
  <si>
    <t>手提紙袋(中)</t>
    <phoneticPr fontId="2" type="noConversion"/>
  </si>
  <si>
    <t>手提紙袋(小)</t>
    <phoneticPr fontId="2" type="noConversion"/>
  </si>
  <si>
    <t>北部粽(葷)</t>
    <phoneticPr fontId="2" type="noConversion"/>
  </si>
  <si>
    <t>南部粽(葷)</t>
    <phoneticPr fontId="2" type="noConversion"/>
  </si>
  <si>
    <t>酒香桂圓紫米粽(葷)</t>
    <phoneticPr fontId="2" type="noConversion"/>
  </si>
  <si>
    <t>黑豬干貝海陸粽(葷)</t>
    <phoneticPr fontId="2" type="noConversion"/>
  </si>
  <si>
    <t>杏菇板栗素粽(全素)</t>
    <phoneticPr fontId="2" type="noConversion"/>
  </si>
  <si>
    <t>芋泥紫米粽(全素)</t>
    <phoneticPr fontId="2" type="noConversion"/>
  </si>
  <si>
    <t>鹼粽(全素)</t>
    <phoneticPr fontId="2" type="noConversion"/>
  </si>
  <si>
    <t>紅豆鹼粽(全素)</t>
    <phoneticPr fontId="2" type="noConversion"/>
  </si>
  <si>
    <t>甘蔗雞(葷)</t>
    <phoneticPr fontId="2" type="noConversion"/>
  </si>
  <si>
    <t>筍乾無骨滷豬腳(葷)</t>
    <phoneticPr fontId="2" type="noConversion"/>
  </si>
  <si>
    <t>澎湖小卷乾(葷)</t>
    <phoneticPr fontId="2" type="noConversion"/>
  </si>
  <si>
    <t>柴焙桂圓黑米冰淇淋(奶素)</t>
    <phoneticPr fontId="2" type="noConversion"/>
  </si>
  <si>
    <t>日本乾干貝(葷)</t>
    <phoneticPr fontId="2" type="noConversion"/>
  </si>
  <si>
    <t>海味小卷醬(葷)</t>
    <phoneticPr fontId="2" type="noConversion"/>
  </si>
  <si>
    <t>五椒堅果油醬(全素)</t>
    <phoneticPr fontId="2" type="noConversion"/>
  </si>
  <si>
    <t>九層塔堅果油醬(全素)</t>
    <phoneticPr fontId="2" type="noConversion"/>
  </si>
  <si>
    <t>100%純芝麻油(全素)</t>
    <phoneticPr fontId="2" type="noConversion"/>
  </si>
  <si>
    <t>本土焦糖海鹽爆米花組(全素)</t>
    <phoneticPr fontId="2" type="noConversion"/>
  </si>
  <si>
    <t>Q梅蜜棗乾(全素)</t>
    <phoneticPr fontId="2" type="noConversion"/>
  </si>
  <si>
    <t>蜂蜜香檬果凍組(全素)</t>
    <phoneticPr fontId="2" type="noConversion"/>
  </si>
  <si>
    <t>有機果汁蒟蒻-綜合口味(全素)</t>
    <phoneticPr fontId="2" type="noConversion"/>
  </si>
  <si>
    <t>兒茶素綠茶(全素)</t>
    <phoneticPr fontId="2" type="noConversion"/>
  </si>
  <si>
    <t>100%苦蕎麥茶(全素)</t>
    <phoneticPr fontId="2" type="noConversion"/>
  </si>
  <si>
    <t>有機牛蒡煎茶 (全素)</t>
    <phoneticPr fontId="2" type="noConversion"/>
  </si>
  <si>
    <t>有機牛蒡根燉耳(全素)</t>
    <phoneticPr fontId="2" type="noConversion"/>
  </si>
  <si>
    <t>有機牛蒡根燉耳(無糖)(全素)</t>
    <phoneticPr fontId="2" type="noConversion"/>
  </si>
  <si>
    <t>優暢寶消化酵素益生菌(全素)</t>
    <phoneticPr fontId="2" type="noConversion"/>
  </si>
  <si>
    <r>
      <t>花生菜粽(全素)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</si>
  <si>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經典客家粄粽(葷)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</si>
  <si>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紐澳良醃漬雞腿排(葷)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</si>
  <si>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咖哩醃漬雞腿排(葷)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</si>
  <si>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烏魚好蝦手工水餃(葷)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</si>
  <si>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虱目魚鬆香丸(原味)(葷)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</si>
  <si>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虱目魚鬆香丸(青花椒)(葷)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</si>
  <si>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蜂蜜蘋果醋(全素)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</si>
  <si>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荔香精品濾掛咖啡(全素)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</si>
  <si>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荔香精品咖啡豆(全素)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</si>
  <si>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銀耳潤澤馬賽液態皂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</si>
  <si>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t>160g×4入</t>
    <phoneticPr fontId="2" type="noConversion"/>
  </si>
  <si>
    <t>150g×4入</t>
    <phoneticPr fontId="2" type="noConversion"/>
  </si>
  <si>
    <t>180g×4入</t>
    <phoneticPr fontId="2" type="noConversion"/>
  </si>
  <si>
    <t>120g×2入</t>
    <phoneticPr fontId="2" type="noConversion"/>
  </si>
  <si>
    <t>90g×6入</t>
    <phoneticPr fontId="2" type="noConversion"/>
  </si>
  <si>
    <t>1,200g</t>
    <phoneticPr fontId="2" type="noConversion"/>
  </si>
  <si>
    <t>600g (固形量450g)</t>
    <phoneticPr fontId="2" type="noConversion"/>
  </si>
  <si>
    <t>600g (固形量300g)</t>
    <phoneticPr fontId="2" type="noConversion"/>
  </si>
  <si>
    <t>360g (固形量260g)</t>
    <phoneticPr fontId="2" type="noConversion"/>
  </si>
  <si>
    <t>200g×2入</t>
    <phoneticPr fontId="2" type="noConversion"/>
  </si>
  <si>
    <t>100g</t>
    <phoneticPr fontId="2" type="noConversion"/>
  </si>
  <si>
    <t>440g/約20顆</t>
    <phoneticPr fontId="2" type="noConversion"/>
  </si>
  <si>
    <t>90g×3入</t>
    <phoneticPr fontId="2" type="noConversion"/>
  </si>
  <si>
    <t>100g×4入</t>
    <phoneticPr fontId="2" type="noConversion"/>
  </si>
  <si>
    <t>130g</t>
    <phoneticPr fontId="2" type="noConversion"/>
  </si>
  <si>
    <t>240g</t>
    <phoneticPr fontId="2" type="noConversion"/>
  </si>
  <si>
    <t>220g</t>
    <phoneticPr fontId="2" type="noConversion"/>
  </si>
  <si>
    <t>250ml</t>
    <phoneticPr fontId="2" type="noConversion"/>
  </si>
  <si>
    <t>50g</t>
    <phoneticPr fontId="2" type="noConversion"/>
  </si>
  <si>
    <t>100g×2入</t>
    <phoneticPr fontId="2" type="noConversion"/>
  </si>
  <si>
    <t>320g/5-8顆</t>
    <phoneticPr fontId="2" type="noConversion"/>
  </si>
  <si>
    <t>130g×12入</t>
    <phoneticPr fontId="2" type="noConversion"/>
  </si>
  <si>
    <t>20gX36入
(桑椹×12、草莓×12、百香果×12)</t>
    <phoneticPr fontId="2" type="noConversion"/>
  </si>
  <si>
    <t>500ml</t>
    <phoneticPr fontId="2" type="noConversion"/>
  </si>
  <si>
    <t>6g×30入</t>
    <phoneticPr fontId="2" type="noConversion"/>
  </si>
  <si>
    <t>6g×15入</t>
    <phoneticPr fontId="2" type="noConversion"/>
  </si>
  <si>
    <t>2.5g×12入</t>
    <phoneticPr fontId="2" type="noConversion"/>
  </si>
  <si>
    <t>500ml×2入
(原味×1、紫米×1)</t>
    <phoneticPr fontId="2" type="noConversion"/>
  </si>
  <si>
    <t>11g×10入</t>
    <phoneticPr fontId="2" type="noConversion"/>
  </si>
  <si>
    <t>225g</t>
    <phoneticPr fontId="2" type="noConversion"/>
  </si>
  <si>
    <t>2g×30入，2盒/組</t>
    <phoneticPr fontId="2" type="noConversion"/>
  </si>
  <si>
    <t>180ml</t>
    <phoneticPr fontId="2" type="noConversion"/>
  </si>
  <si>
    <t>60ml</t>
    <phoneticPr fontId="2" type="noConversion"/>
  </si>
  <si>
    <t>35ml</t>
    <phoneticPr fontId="2" type="noConversion"/>
  </si>
  <si>
    <t>350ml</t>
    <phoneticPr fontId="2" type="noConversion"/>
  </si>
  <si>
    <t>-</t>
    <phoneticPr fontId="2" type="noConversion"/>
  </si>
  <si>
    <t xml:space="preserve">76.5 x 15.3 x 33cm </t>
    <phoneticPr fontId="2" type="noConversion"/>
  </si>
  <si>
    <t xml:space="preserve">32.7 x 26 x 11cm </t>
    <phoneticPr fontId="2" type="noConversion"/>
  </si>
  <si>
    <t xml:space="preserve">21.9 x 27.9 x 9.2cm </t>
    <phoneticPr fontId="2" type="noConversion"/>
  </si>
  <si>
    <t>漢典</t>
  </si>
  <si>
    <t>親憶食堂</t>
  </si>
  <si>
    <t>米棋</t>
  </si>
  <si>
    <t>祥太</t>
  </si>
  <si>
    <t>雞大王</t>
    <phoneticPr fontId="2" type="noConversion"/>
  </si>
  <si>
    <t>大安區肉品市場</t>
    <phoneticPr fontId="2" type="noConversion"/>
  </si>
  <si>
    <t>向天歌</t>
    <phoneticPr fontId="2" type="noConversion"/>
  </si>
  <si>
    <t>御正食品</t>
    <phoneticPr fontId="2" type="noConversion"/>
  </si>
  <si>
    <t>陳瓊珠</t>
    <phoneticPr fontId="2" type="noConversion"/>
  </si>
  <si>
    <t>邱家兄弟</t>
    <phoneticPr fontId="2" type="noConversion"/>
  </si>
  <si>
    <t>舞茶</t>
  </si>
  <si>
    <t>智立</t>
    <phoneticPr fontId="2" type="noConversion"/>
  </si>
  <si>
    <t>向記</t>
    <phoneticPr fontId="2" type="noConversion"/>
  </si>
  <si>
    <t>樸實</t>
    <phoneticPr fontId="2" type="noConversion"/>
  </si>
  <si>
    <t>細粒籽</t>
    <phoneticPr fontId="2" type="noConversion"/>
  </si>
  <si>
    <t>梅博館</t>
  </si>
  <si>
    <t>豐喜</t>
    <phoneticPr fontId="2" type="noConversion"/>
  </si>
  <si>
    <t>陳稼莊</t>
    <phoneticPr fontId="2" type="noConversion"/>
  </si>
  <si>
    <t>嘉農酒莊</t>
  </si>
  <si>
    <t>茶中文化</t>
    <phoneticPr fontId="2" type="noConversion"/>
  </si>
  <si>
    <t>麥時尚</t>
    <phoneticPr fontId="2" type="noConversion"/>
  </si>
  <si>
    <t>大力蔘</t>
    <phoneticPr fontId="2" type="noConversion"/>
  </si>
  <si>
    <t>禾乃川</t>
    <phoneticPr fontId="2" type="noConversion"/>
  </si>
  <si>
    <t>繽豆</t>
    <phoneticPr fontId="2" type="noConversion"/>
  </si>
  <si>
    <t>惠生研</t>
    <phoneticPr fontId="2" type="noConversion"/>
  </si>
  <si>
    <t>正鴻</t>
    <phoneticPr fontId="2" type="noConversion"/>
  </si>
  <si>
    <t>法藍茵</t>
    <phoneticPr fontId="2" type="noConversion"/>
  </si>
  <si>
    <t>MORNINGlory有機純黑棗汁(全素)</t>
    <phoneticPr fontId="2" type="noConversion"/>
  </si>
  <si>
    <t>冷凍品</t>
    <phoneticPr fontId="2" type="noConversion"/>
  </si>
  <si>
    <t>常溫品</t>
    <phoneticPr fontId="3" type="noConversion"/>
  </si>
  <si>
    <t>端午節:6/19(五)</t>
    <phoneticPr fontId="2" type="noConversion"/>
  </si>
  <si>
    <t>訂購總額總計(全溫層)</t>
    <phoneticPr fontId="3" type="noConversion"/>
  </si>
  <si>
    <t>冷凍金額總計</t>
    <phoneticPr fontId="3" type="noConversion"/>
  </si>
  <si>
    <t>※ 班配預購訂單未達免運門檻無法出貨，請班長注意!!5/9(六)前完成匯款才算訂單成立</t>
    <phoneticPr fontId="2" type="noConversion"/>
  </si>
  <si>
    <t>120g×3入
另附：花生粉20g x 2包</t>
    <phoneticPr fontId="2" type="noConversion"/>
  </si>
  <si>
    <r>
      <t>蔥燒獅子頭(葷)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</si>
  <si>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t>195ml×6入</t>
    <phoneticPr fontId="2" type="noConversion"/>
  </si>
  <si>
    <t>195m;×6入</t>
    <phoneticPr fontId="2" type="noConversion"/>
  </si>
  <si>
    <t>常溫&amp;冷藏品</t>
    <phoneticPr fontId="2" type="noConversion"/>
  </si>
  <si>
    <r>
      <t>過好日-米潤飲禮盒(全素)</t>
    </r>
    <r>
      <rPr>
        <sz val="12"/>
        <color rgb="FFFF0000"/>
        <rFont val="微軟正黑體"/>
        <family val="2"/>
        <charset val="136"/>
      </rPr>
      <t>冷藏NEW</t>
    </r>
    <phoneticPr fontId="2" type="noConversion"/>
  </si>
  <si>
    <t>常溫/冷藏金額總計</t>
    <phoneticPr fontId="3" type="noConversion"/>
  </si>
  <si>
    <t>信箱:gncooptp@hucc-coop.tw
傳真: (02)2995-8838
電話: (02)2999-6122#739、737</t>
    <phoneticPr fontId="3" type="noConversion"/>
  </si>
  <si>
    <t xml:space="preserve">到貨日：2026年  6  月         日，週             </t>
    <phoneticPr fontId="3" type="noConversion"/>
  </si>
  <si>
    <t>285g</t>
    <phoneticPr fontId="2" type="noConversion"/>
  </si>
  <si>
    <t>2026端午節預購單(班配)</t>
    <phoneticPr fontId="3" type="noConversion"/>
  </si>
  <si>
    <r>
      <t>鹽水鵝腿(葷)</t>
    </r>
    <r>
      <rPr>
        <strike/>
        <sz val="12"/>
        <color rgb="FFFF0000"/>
        <rFont val="微軟正黑體"/>
        <family val="2"/>
        <charset val="136"/>
      </rPr>
      <t>NEW</t>
    </r>
    <phoneticPr fontId="2" type="noConversion"/>
  </si>
  <si>
    <r>
      <t>滷鵝翅(葷)</t>
    </r>
    <r>
      <rPr>
        <strike/>
        <sz val="12"/>
        <color rgb="FFFF0000"/>
        <rFont val="微軟正黑體"/>
        <family val="2"/>
        <charset val="136"/>
      </rPr>
      <t>NEW</t>
    </r>
    <phoneticPr fontId="2" type="noConversion"/>
  </si>
  <si>
    <r>
      <t>義式開心果冰淇淋(奶素)</t>
    </r>
    <r>
      <rPr>
        <strike/>
        <sz val="12"/>
        <color rgb="FFFF0000"/>
        <rFont val="微軟正黑體"/>
        <family val="2"/>
        <charset val="136"/>
      </rPr>
      <t>NEW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</si>
</sst>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-* #,##0_-;\-* #,##0_-;_-* &quot;-&quot;??_-;_-@_-"/>
    <numFmt numFmtId="177" formatCode="#,##0_ "/>
    <numFmt numFmtId="178" formatCode="m/d;@"/>
    <numFmt numFmtId="179" formatCode="#,##0_);[Red]\(#,##0\)"/>
  </numFmts>
  <fonts count="2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u/>
      <sz val="12"/>
      <name val="新細明體"/>
      <family val="1"/>
      <charset val="136"/>
      <scheme val="minor"/>
    </font>
    <font>
      <b/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trike/>
      <sz val="12"/>
      <color rgb="FFFF0000"/>
      <name val="微軟正黑體"/>
      <family val="2"/>
      <charset val="136"/>
    </font>
    <font>
      <strike/>
      <sz val="10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b/>
      <strike/>
      <sz val="12"/>
      <color rgb="FF0000FF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1" applyFont="1" applyBorder="1">
      <alignment vertical="center"/>
    </xf>
    <xf numFmtId="0" fontId="4" fillId="0" borderId="0" xfId="1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3" borderId="0" xfId="0" applyFont="1" applyFill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178" fontId="18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179" fontId="18" fillId="5" borderId="1" xfId="0" applyNumberFormat="1" applyFont="1" applyFill="1" applyBorder="1" applyAlignment="1">
      <alignment horizontal="left" vertical="center"/>
    </xf>
    <xf numFmtId="179" fontId="18" fillId="4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/>
    </xf>
    <xf numFmtId="179" fontId="18" fillId="5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179" fontId="18" fillId="4" borderId="1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shrinkToFit="1"/>
    </xf>
    <xf numFmtId="178" fontId="18" fillId="3" borderId="1" xfId="0" applyNumberFormat="1" applyFont="1" applyFill="1" applyBorder="1" applyAlignment="1">
      <alignment horizontal="left" vertical="center" shrinkToFit="1"/>
    </xf>
    <xf numFmtId="0" fontId="14" fillId="4" borderId="1" xfId="0" applyFont="1" applyFill="1" applyBorder="1" applyAlignment="1">
      <alignment horizontal="left" vertical="center" shrinkToFit="1"/>
    </xf>
    <xf numFmtId="0" fontId="14" fillId="5" borderId="1" xfId="0" applyFont="1" applyFill="1" applyBorder="1" applyAlignment="1">
      <alignment horizontal="left" vertical="center" shrinkToFit="1"/>
    </xf>
    <xf numFmtId="0" fontId="16" fillId="3" borderId="1" xfId="0" applyFont="1" applyFill="1" applyBorder="1" applyAlignment="1">
      <alignment horizontal="left" vertical="center" shrinkToFit="1"/>
    </xf>
    <xf numFmtId="0" fontId="16" fillId="4" borderId="1" xfId="0" applyFont="1" applyFill="1" applyBorder="1" applyAlignment="1">
      <alignment horizontal="left" vertical="center" shrinkToFit="1"/>
    </xf>
    <xf numFmtId="0" fontId="16" fillId="5" borderId="1" xfId="0" applyFont="1" applyFill="1" applyBorder="1" applyAlignment="1">
      <alignment horizontal="left" vertical="center" shrinkToFit="1"/>
    </xf>
    <xf numFmtId="0" fontId="16" fillId="5" borderId="1" xfId="0" quotePrefix="1" applyFont="1" applyFill="1" applyBorder="1" applyAlignment="1">
      <alignment horizontal="left" vertical="center" shrinkToFit="1"/>
    </xf>
    <xf numFmtId="0" fontId="16" fillId="4" borderId="1" xfId="0" quotePrefix="1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/>
    </xf>
    <xf numFmtId="0" fontId="21" fillId="2" borderId="6" xfId="1" applyFont="1" applyFill="1" applyBorder="1" applyAlignment="1">
      <alignment horizontal="left" vertical="top"/>
    </xf>
    <xf numFmtId="41" fontId="5" fillId="2" borderId="38" xfId="1" applyNumberFormat="1" applyFont="1" applyFill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left" vertical="center" shrinkToFit="1"/>
    </xf>
    <xf numFmtId="0" fontId="14" fillId="5" borderId="14" xfId="0" applyFont="1" applyFill="1" applyBorder="1" applyAlignment="1">
      <alignment horizontal="left" vertical="center"/>
    </xf>
    <xf numFmtId="179" fontId="20" fillId="5" borderId="30" xfId="0" applyNumberFormat="1" applyFont="1" applyFill="1" applyBorder="1" applyAlignment="1">
      <alignment horizontal="right" vertical="center"/>
    </xf>
    <xf numFmtId="179" fontId="20" fillId="4" borderId="31" xfId="0" applyNumberFormat="1" applyFont="1" applyFill="1" applyBorder="1" applyAlignment="1">
      <alignment horizontal="right" vertical="center"/>
    </xf>
    <xf numFmtId="179" fontId="20" fillId="3" borderId="31" xfId="0" applyNumberFormat="1" applyFont="1" applyFill="1" applyBorder="1" applyAlignment="1">
      <alignment horizontal="right" vertical="center"/>
    </xf>
    <xf numFmtId="179" fontId="20" fillId="5" borderId="3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0" fontId="16" fillId="5" borderId="1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177" fontId="4" fillId="0" borderId="34" xfId="1" applyNumberFormat="1" applyFont="1" applyBorder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35" xfId="1" applyNumberFormat="1" applyFont="1" applyBorder="1" applyAlignment="1">
      <alignment horizontal="center" vertical="center"/>
    </xf>
    <xf numFmtId="177" fontId="4" fillId="0" borderId="36" xfId="1" applyNumberFormat="1" applyFont="1" applyBorder="1" applyAlignment="1">
      <alignment horizontal="center" vertical="center"/>
    </xf>
    <xf numFmtId="177" fontId="4" fillId="0" borderId="37" xfId="1" applyNumberFormat="1" applyFont="1" applyBorder="1" applyAlignment="1">
      <alignment horizontal="center" vertical="center"/>
    </xf>
    <xf numFmtId="177" fontId="4" fillId="0" borderId="39" xfId="1" applyNumberFormat="1" applyFont="1" applyBorder="1" applyAlignment="1">
      <alignment horizontal="right" vertical="center"/>
    </xf>
    <xf numFmtId="177" fontId="4" fillId="0" borderId="19" xfId="1" applyNumberFormat="1" applyFont="1" applyBorder="1" applyAlignment="1">
      <alignment horizontal="right" vertical="center"/>
    </xf>
    <xf numFmtId="178" fontId="15" fillId="3" borderId="13" xfId="0" applyNumberFormat="1" applyFont="1" applyFill="1" applyBorder="1" applyAlignment="1">
      <alignment horizontal="left" vertical="center" shrinkToFit="1"/>
    </xf>
    <xf numFmtId="178" fontId="18" fillId="3" borderId="14" xfId="0" applyNumberFormat="1" applyFont="1" applyFill="1" applyBorder="1" applyAlignment="1">
      <alignment horizontal="left" vertical="center" wrapText="1"/>
    </xf>
    <xf numFmtId="178" fontId="18" fillId="3" borderId="14" xfId="0" applyNumberFormat="1" applyFont="1" applyFill="1" applyBorder="1" applyAlignment="1">
      <alignment horizontal="left" vertical="center" shrinkToFit="1"/>
    </xf>
    <xf numFmtId="179" fontId="20" fillId="3" borderId="15" xfId="0" applyNumberFormat="1" applyFont="1" applyFill="1" applyBorder="1" applyAlignment="1">
      <alignment horizontal="right" vertical="center"/>
    </xf>
    <xf numFmtId="178" fontId="15" fillId="3" borderId="16" xfId="0" applyNumberFormat="1" applyFont="1" applyFill="1" applyBorder="1" applyAlignment="1">
      <alignment horizontal="left" vertical="center" shrinkToFit="1"/>
    </xf>
    <xf numFmtId="179" fontId="20" fillId="3" borderId="17" xfId="0" applyNumberFormat="1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left" vertical="center" shrinkToFit="1"/>
    </xf>
    <xf numFmtId="0" fontId="16" fillId="4" borderId="16" xfId="0" applyFont="1" applyFill="1" applyBorder="1" applyAlignment="1">
      <alignment horizontal="left" vertical="center" shrinkToFit="1"/>
    </xf>
    <xf numFmtId="0" fontId="16" fillId="5" borderId="16" xfId="0" quotePrefix="1" applyFont="1" applyFill="1" applyBorder="1" applyAlignment="1">
      <alignment horizontal="left" vertical="center" shrinkToFit="1"/>
    </xf>
    <xf numFmtId="0" fontId="16" fillId="4" borderId="16" xfId="0" quotePrefix="1" applyFont="1" applyFill="1" applyBorder="1" applyAlignment="1">
      <alignment horizontal="left" vertical="center" shrinkToFit="1"/>
    </xf>
    <xf numFmtId="179" fontId="20" fillId="4" borderId="17" xfId="0" applyNumberFormat="1" applyFont="1" applyFill="1" applyBorder="1" applyAlignment="1">
      <alignment horizontal="right" vertical="center"/>
    </xf>
    <xf numFmtId="179" fontId="20" fillId="5" borderId="17" xfId="0" applyNumberFormat="1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left" vertical="center" shrinkToFi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shrinkToFit="1"/>
    </xf>
    <xf numFmtId="179" fontId="20" fillId="5" borderId="7" xfId="0" applyNumberFormat="1" applyFont="1" applyFill="1" applyBorder="1" applyAlignment="1">
      <alignment horizontal="right" vertical="center"/>
    </xf>
    <xf numFmtId="179" fontId="20" fillId="3" borderId="30" xfId="0" applyNumberFormat="1" applyFont="1" applyFill="1" applyBorder="1" applyAlignment="1">
      <alignment horizontal="right" vertical="center"/>
    </xf>
    <xf numFmtId="179" fontId="20" fillId="3" borderId="33" xfId="0" applyNumberFormat="1" applyFont="1" applyFill="1" applyBorder="1" applyAlignment="1">
      <alignment horizontal="right" vertical="center"/>
    </xf>
    <xf numFmtId="176" fontId="4" fillId="0" borderId="28" xfId="1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/>
    </xf>
    <xf numFmtId="177" fontId="4" fillId="0" borderId="40" xfId="1" applyNumberFormat="1" applyFont="1" applyBorder="1" applyAlignment="1">
      <alignment horizontal="right" vertical="center"/>
    </xf>
    <xf numFmtId="177" fontId="4" fillId="0" borderId="33" xfId="1" applyNumberFormat="1" applyFont="1" applyBorder="1" applyAlignment="1">
      <alignment horizontal="right" vertical="center"/>
    </xf>
    <xf numFmtId="176" fontId="4" fillId="0" borderId="32" xfId="1" applyNumberFormat="1" applyFont="1" applyBorder="1" applyAlignment="1">
      <alignment horizontal="center" vertical="center"/>
    </xf>
    <xf numFmtId="41" fontId="5" fillId="2" borderId="45" xfId="1" applyNumberFormat="1" applyFont="1" applyFill="1" applyBorder="1" applyAlignment="1">
      <alignment horizontal="center" vertical="center"/>
    </xf>
    <xf numFmtId="41" fontId="5" fillId="2" borderId="44" xfId="1" applyNumberFormat="1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left" vertical="center" shrinkToFit="1"/>
    </xf>
    <xf numFmtId="0" fontId="25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shrinkToFit="1"/>
    </xf>
    <xf numFmtId="179" fontId="27" fillId="3" borderId="17" xfId="0" applyNumberFormat="1" applyFont="1" applyFill="1" applyBorder="1" applyAlignment="1">
      <alignment horizontal="right" vertical="center"/>
    </xf>
    <xf numFmtId="0" fontId="23" fillId="4" borderId="16" xfId="0" applyFont="1" applyFill="1" applyBorder="1" applyAlignment="1">
      <alignment horizontal="left" vertical="center" shrinkToFit="1"/>
    </xf>
    <xf numFmtId="0" fontId="26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shrinkToFit="1"/>
    </xf>
    <xf numFmtId="0" fontId="23" fillId="3" borderId="16" xfId="0" applyFont="1" applyFill="1" applyBorder="1" applyAlignment="1">
      <alignment horizontal="left" vertical="center" shrinkToFi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shrinkToFit="1"/>
    </xf>
    <xf numFmtId="0" fontId="7" fillId="0" borderId="0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20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27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49" fontId="12" fillId="0" borderId="42" xfId="1" applyNumberFormat="1" applyFont="1" applyBorder="1" applyAlignment="1">
      <alignment horizontal="right" vertical="center"/>
    </xf>
    <xf numFmtId="49" fontId="12" fillId="0" borderId="43" xfId="1" applyNumberFormat="1" applyFont="1" applyBorder="1" applyAlignment="1">
      <alignment horizontal="right" vertical="center"/>
    </xf>
    <xf numFmtId="49" fontId="12" fillId="0" borderId="41" xfId="1" applyNumberFormat="1" applyFont="1" applyBorder="1" applyAlignment="1">
      <alignment horizontal="right" vertical="center"/>
    </xf>
    <xf numFmtId="49" fontId="22" fillId="0" borderId="42" xfId="1" applyNumberFormat="1" applyFont="1" applyBorder="1" applyAlignment="1">
      <alignment horizontal="center" vertical="center"/>
    </xf>
    <xf numFmtId="49" fontId="22" fillId="0" borderId="43" xfId="1" applyNumberFormat="1" applyFont="1" applyBorder="1" applyAlignment="1">
      <alignment horizontal="center" vertical="center"/>
    </xf>
    <xf numFmtId="49" fontId="22" fillId="0" borderId="41" xfId="1" applyNumberFormat="1" applyFont="1" applyBorder="1" applyAlignment="1">
      <alignment horizontal="center" vertical="center"/>
    </xf>
    <xf numFmtId="49" fontId="12" fillId="0" borderId="18" xfId="1" applyNumberFormat="1" applyFont="1" applyBorder="1" applyAlignment="1">
      <alignment horizontal="right" vertical="center"/>
    </xf>
    <xf numFmtId="49" fontId="12" fillId="0" borderId="34" xfId="1" applyNumberFormat="1" applyFont="1" applyBorder="1" applyAlignment="1">
      <alignment horizontal="right" vertical="center"/>
    </xf>
    <xf numFmtId="49" fontId="12" fillId="0" borderId="40" xfId="1" applyNumberFormat="1" applyFont="1" applyBorder="1" applyAlignment="1">
      <alignment horizontal="right" vertical="center"/>
    </xf>
    <xf numFmtId="179" fontId="27" fillId="4" borderId="17" xfId="0" applyNumberFormat="1" applyFont="1" applyFill="1" applyBorder="1" applyAlignment="1">
      <alignment horizontal="right" vertical="center"/>
    </xf>
    <xf numFmtId="0" fontId="23" fillId="4" borderId="6" xfId="0" applyFont="1" applyFill="1" applyBorder="1" applyAlignment="1">
      <alignment horizontal="left" vertical="center" shrinkToFit="1"/>
    </xf>
    <xf numFmtId="0" fontId="26" fillId="4" borderId="6" xfId="0" applyFont="1" applyFill="1" applyBorder="1" applyAlignment="1">
      <alignment horizontal="left" vertical="center" wrapText="1"/>
    </xf>
    <xf numFmtId="179" fontId="27" fillId="4" borderId="33" xfId="0" applyNumberFormat="1" applyFont="1" applyFill="1" applyBorder="1" applyAlignment="1">
      <alignment horizontal="right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17145</xdr:rowOff>
    </xdr:from>
    <xdr:to>
      <xdr:col>1</xdr:col>
      <xdr:colOff>1651367</xdr:colOff>
      <xdr:row>1</xdr:row>
      <xdr:rowOff>29761</xdr:rowOff>
    </xdr:to>
    <xdr:pic>
      <xdr:nvPicPr>
        <xdr:cNvPr id="3" name="圖片 2" descr="2022合作社Logo_01 彩色(202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7190" y="17145"/>
          <a:ext cx="1636127" cy="384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showRuler="0" view="pageLayout" zoomScaleNormal="100" zoomScaleSheetLayoutView="100" workbookViewId="0">
      <selection activeCell="B2" sqref="B2"/>
    </sheetView>
  </sheetViews>
  <sheetFormatPr defaultColWidth="9" defaultRowHeight="16.2"/>
  <cols>
    <col min="1" max="1" width="5.109375" style="2" customWidth="1"/>
    <col min="2" max="2" width="33.6640625" style="2" customWidth="1"/>
    <col min="3" max="3" width="29.33203125" style="11" customWidth="1"/>
    <col min="4" max="4" width="11.33203125" style="11" customWidth="1"/>
    <col min="5" max="5" width="7.77734375" style="11" customWidth="1"/>
    <col min="6" max="11" width="13.109375" style="2" customWidth="1"/>
    <col min="12" max="12" width="11.77734375" style="2" customWidth="1"/>
    <col min="13" max="16384" width="9" style="2"/>
  </cols>
  <sheetData>
    <row r="1" spans="1:12" ht="29.25" customHeight="1">
      <c r="B1" s="143" t="s">
        <v>170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s="5" customFormat="1" ht="21" customHeight="1">
      <c r="B2" s="22" t="s">
        <v>12</v>
      </c>
      <c r="C2" s="23"/>
      <c r="D2" s="23"/>
      <c r="E2" s="23" t="s">
        <v>168</v>
      </c>
      <c r="F2" s="24"/>
      <c r="G2" s="22"/>
      <c r="H2" s="22" t="s">
        <v>24</v>
      </c>
      <c r="I2" s="22"/>
      <c r="J2" s="22" t="s">
        <v>156</v>
      </c>
      <c r="K2" s="22"/>
      <c r="L2" s="22"/>
    </row>
    <row r="3" spans="1:12" s="5" customFormat="1" ht="21" customHeight="1">
      <c r="B3" s="25" t="s">
        <v>13</v>
      </c>
      <c r="C3" s="26"/>
      <c r="D3" s="26"/>
      <c r="E3" s="26" t="s">
        <v>14</v>
      </c>
      <c r="F3" s="24"/>
      <c r="G3" s="25"/>
      <c r="H3" s="25"/>
      <c r="I3" s="25"/>
      <c r="J3" s="25"/>
      <c r="K3" s="25"/>
      <c r="L3" s="25"/>
    </row>
    <row r="4" spans="1:12" s="5" customFormat="1" ht="21" customHeight="1">
      <c r="B4" s="25" t="s">
        <v>15</v>
      </c>
      <c r="C4" s="26"/>
      <c r="D4" s="26"/>
      <c r="E4" s="26" t="s">
        <v>16</v>
      </c>
      <c r="F4" s="24"/>
      <c r="G4" s="25"/>
      <c r="H4" s="25"/>
      <c r="I4" s="25"/>
      <c r="J4" s="25"/>
      <c r="K4" s="25"/>
      <c r="L4" s="25"/>
    </row>
    <row r="5" spans="1:12" s="5" customFormat="1" ht="21" customHeight="1">
      <c r="B5" s="25" t="s">
        <v>11</v>
      </c>
      <c r="C5" s="26"/>
      <c r="D5" s="26"/>
      <c r="E5" s="26"/>
      <c r="F5" s="22"/>
      <c r="G5" s="25"/>
      <c r="H5" s="25"/>
      <c r="I5" s="25"/>
      <c r="J5" s="25"/>
      <c r="K5" s="25"/>
      <c r="L5" s="25"/>
    </row>
    <row r="6" spans="1:12" s="6" customFormat="1" ht="21" customHeight="1">
      <c r="B6" s="153" t="s">
        <v>38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</row>
    <row r="7" spans="1:12" s="6" customFormat="1" ht="16.95" customHeight="1">
      <c r="B7" s="27" t="s">
        <v>37</v>
      </c>
      <c r="C7" s="28"/>
      <c r="D7" s="28"/>
      <c r="E7" s="29"/>
      <c r="F7" s="27"/>
      <c r="G7" s="27"/>
      <c r="H7" s="27"/>
      <c r="I7" s="30"/>
      <c r="J7" s="27"/>
      <c r="K7" s="27"/>
      <c r="L7" s="27"/>
    </row>
    <row r="8" spans="1:12" s="6" customFormat="1" ht="16.95" customHeight="1">
      <c r="B8" s="27" t="s">
        <v>27</v>
      </c>
      <c r="C8" s="28"/>
      <c r="D8" s="28"/>
      <c r="E8" s="29"/>
      <c r="F8" s="27"/>
      <c r="G8" s="27" t="s">
        <v>32</v>
      </c>
      <c r="H8" s="27"/>
      <c r="I8" s="30"/>
      <c r="J8" s="27"/>
      <c r="K8" s="27"/>
      <c r="L8" s="27"/>
    </row>
    <row r="9" spans="1:12" s="7" customFormat="1" ht="16.8" thickBot="1">
      <c r="B9" s="31" t="s">
        <v>159</v>
      </c>
      <c r="C9" s="32"/>
      <c r="D9" s="32"/>
      <c r="E9" s="32"/>
      <c r="F9" s="33"/>
      <c r="G9" s="33"/>
      <c r="H9" s="33"/>
      <c r="I9" s="33"/>
      <c r="J9" s="33"/>
      <c r="K9" s="33"/>
      <c r="L9" s="30"/>
    </row>
    <row r="10" spans="1:12" s="8" customFormat="1" ht="16.5" customHeight="1">
      <c r="A10" s="155" t="s">
        <v>18</v>
      </c>
      <c r="B10" s="147" t="s">
        <v>6</v>
      </c>
      <c r="C10" s="147" t="s">
        <v>29</v>
      </c>
      <c r="D10" s="147"/>
      <c r="E10" s="150" t="s">
        <v>8</v>
      </c>
      <c r="F10" s="154" t="s">
        <v>0</v>
      </c>
      <c r="G10" s="154"/>
      <c r="H10" s="154"/>
      <c r="I10" s="154"/>
      <c r="J10" s="154"/>
      <c r="K10" s="154"/>
      <c r="L10" s="144" t="s">
        <v>9</v>
      </c>
    </row>
    <row r="11" spans="1:12" s="8" customFormat="1">
      <c r="A11" s="156"/>
      <c r="B11" s="148"/>
      <c r="C11" s="148"/>
      <c r="D11" s="148"/>
      <c r="E11" s="151"/>
      <c r="F11" s="69" t="s">
        <v>28</v>
      </c>
      <c r="G11" s="69" t="s">
        <v>10</v>
      </c>
      <c r="H11" s="69" t="s">
        <v>10</v>
      </c>
      <c r="I11" s="69" t="s">
        <v>10</v>
      </c>
      <c r="J11" s="69" t="s">
        <v>10</v>
      </c>
      <c r="K11" s="69" t="s">
        <v>10</v>
      </c>
      <c r="L11" s="145"/>
    </row>
    <row r="12" spans="1:12" s="8" customFormat="1" ht="16.5" customHeight="1" thickBot="1">
      <c r="A12" s="157"/>
      <c r="B12" s="149"/>
      <c r="C12" s="149"/>
      <c r="D12" s="149"/>
      <c r="E12" s="152"/>
      <c r="F12" s="70" t="s">
        <v>30</v>
      </c>
      <c r="G12" s="70" t="s">
        <v>30</v>
      </c>
      <c r="H12" s="70" t="s">
        <v>30</v>
      </c>
      <c r="I12" s="70" t="s">
        <v>30</v>
      </c>
      <c r="J12" s="70" t="s">
        <v>30</v>
      </c>
      <c r="K12" s="70" t="s">
        <v>30</v>
      </c>
      <c r="L12" s="146"/>
    </row>
    <row r="13" spans="1:12" s="8" customFormat="1" ht="21.75" customHeight="1">
      <c r="A13" s="161" t="s">
        <v>154</v>
      </c>
      <c r="B13" s="94" t="s">
        <v>49</v>
      </c>
      <c r="C13" s="95" t="s">
        <v>87</v>
      </c>
      <c r="D13" s="96" t="s">
        <v>126</v>
      </c>
      <c r="E13" s="97">
        <v>439</v>
      </c>
      <c r="F13" s="15"/>
      <c r="G13" s="10"/>
      <c r="H13" s="10"/>
      <c r="I13" s="10"/>
      <c r="J13" s="10"/>
      <c r="K13" s="16"/>
      <c r="L13" s="72">
        <f>SUM(F13:K13)</f>
        <v>0</v>
      </c>
    </row>
    <row r="14" spans="1:12" s="8" customFormat="1" ht="21.75" customHeight="1">
      <c r="A14" s="161"/>
      <c r="B14" s="98" t="s">
        <v>50</v>
      </c>
      <c r="C14" s="42" t="s">
        <v>87</v>
      </c>
      <c r="D14" s="61" t="s">
        <v>126</v>
      </c>
      <c r="E14" s="99">
        <v>439</v>
      </c>
      <c r="F14" s="17"/>
      <c r="G14" s="14"/>
      <c r="H14" s="14"/>
      <c r="I14" s="14"/>
      <c r="J14" s="14"/>
      <c r="K14" s="18"/>
      <c r="L14" s="73">
        <f t="shared" ref="L14:L33" si="0">SUM(F14:K14)</f>
        <v>0</v>
      </c>
    </row>
    <row r="15" spans="1:12" s="8" customFormat="1" ht="21.75" customHeight="1">
      <c r="A15" s="161"/>
      <c r="B15" s="98" t="s">
        <v>53</v>
      </c>
      <c r="C15" s="42" t="s">
        <v>87</v>
      </c>
      <c r="D15" s="61" t="s">
        <v>126</v>
      </c>
      <c r="E15" s="99">
        <v>335</v>
      </c>
      <c r="F15" s="17"/>
      <c r="G15" s="14"/>
      <c r="H15" s="14"/>
      <c r="I15" s="14"/>
      <c r="J15" s="14"/>
      <c r="K15" s="18"/>
      <c r="L15" s="73">
        <f t="shared" si="0"/>
        <v>0</v>
      </c>
    </row>
    <row r="16" spans="1:12" s="8" customFormat="1" ht="21.75" customHeight="1">
      <c r="A16" s="161"/>
      <c r="B16" s="98" t="s">
        <v>51</v>
      </c>
      <c r="C16" s="42" t="s">
        <v>88</v>
      </c>
      <c r="D16" s="61" t="s">
        <v>126</v>
      </c>
      <c r="E16" s="99">
        <v>340</v>
      </c>
      <c r="F16" s="17"/>
      <c r="G16" s="14"/>
      <c r="H16" s="14"/>
      <c r="I16" s="14"/>
      <c r="J16" s="14"/>
      <c r="K16" s="18"/>
      <c r="L16" s="73">
        <f t="shared" si="0"/>
        <v>0</v>
      </c>
    </row>
    <row r="17" spans="1:12" s="8" customFormat="1" ht="21.75" customHeight="1">
      <c r="A17" s="161"/>
      <c r="B17" s="98" t="s">
        <v>52</v>
      </c>
      <c r="C17" s="42" t="s">
        <v>89</v>
      </c>
      <c r="D17" s="61" t="s">
        <v>127</v>
      </c>
      <c r="E17" s="99">
        <v>490</v>
      </c>
      <c r="F17" s="17"/>
      <c r="G17" s="14"/>
      <c r="H17" s="14"/>
      <c r="I17" s="14"/>
      <c r="J17" s="14"/>
      <c r="K17" s="18"/>
      <c r="L17" s="73">
        <f t="shared" si="0"/>
        <v>0</v>
      </c>
    </row>
    <row r="18" spans="1:12" s="8" customFormat="1" ht="21.75" customHeight="1">
      <c r="A18" s="161"/>
      <c r="B18" s="100" t="s">
        <v>76</v>
      </c>
      <c r="C18" s="44" t="s">
        <v>160</v>
      </c>
      <c r="D18" s="60" t="s">
        <v>127</v>
      </c>
      <c r="E18" s="99">
        <v>240</v>
      </c>
      <c r="F18" s="17"/>
      <c r="G18" s="14"/>
      <c r="H18" s="14"/>
      <c r="I18" s="14"/>
      <c r="J18" s="14"/>
      <c r="K18" s="18"/>
      <c r="L18" s="73">
        <f t="shared" si="0"/>
        <v>0</v>
      </c>
    </row>
    <row r="19" spans="1:12" s="8" customFormat="1" ht="21.75" customHeight="1">
      <c r="A19" s="161"/>
      <c r="B19" s="100" t="s">
        <v>77</v>
      </c>
      <c r="C19" s="44" t="s">
        <v>100</v>
      </c>
      <c r="D19" s="60" t="s">
        <v>128</v>
      </c>
      <c r="E19" s="99">
        <v>269</v>
      </c>
      <c r="F19" s="17"/>
      <c r="G19" s="14"/>
      <c r="H19" s="14"/>
      <c r="I19" s="14"/>
      <c r="J19" s="14"/>
      <c r="K19" s="18"/>
      <c r="L19" s="73">
        <f t="shared" si="0"/>
        <v>0</v>
      </c>
    </row>
    <row r="20" spans="1:12" s="8" customFormat="1" ht="21.75" customHeight="1">
      <c r="A20" s="161"/>
      <c r="B20" s="98" t="s">
        <v>54</v>
      </c>
      <c r="C20" s="42" t="s">
        <v>90</v>
      </c>
      <c r="D20" s="61" t="s">
        <v>36</v>
      </c>
      <c r="E20" s="99">
        <v>130</v>
      </c>
      <c r="F20" s="17"/>
      <c r="G20" s="14"/>
      <c r="H20" s="14"/>
      <c r="I20" s="14"/>
      <c r="J20" s="14"/>
      <c r="K20" s="18"/>
      <c r="L20" s="73">
        <f t="shared" si="0"/>
        <v>0</v>
      </c>
    </row>
    <row r="21" spans="1:12" s="8" customFormat="1" ht="21.75" customHeight="1">
      <c r="A21" s="161"/>
      <c r="B21" s="98" t="s">
        <v>55</v>
      </c>
      <c r="C21" s="42" t="s">
        <v>91</v>
      </c>
      <c r="D21" s="61" t="s">
        <v>129</v>
      </c>
      <c r="E21" s="99">
        <v>250</v>
      </c>
      <c r="F21" s="17"/>
      <c r="G21" s="14"/>
      <c r="H21" s="14"/>
      <c r="I21" s="14"/>
      <c r="J21" s="14"/>
      <c r="K21" s="18"/>
      <c r="L21" s="73">
        <f t="shared" si="0"/>
        <v>0</v>
      </c>
    </row>
    <row r="22" spans="1:12" s="8" customFormat="1" ht="21.75" customHeight="1">
      <c r="A22" s="161"/>
      <c r="B22" s="98" t="s">
        <v>56</v>
      </c>
      <c r="C22" s="42" t="s">
        <v>91</v>
      </c>
      <c r="D22" s="61" t="s">
        <v>129</v>
      </c>
      <c r="E22" s="99">
        <v>290</v>
      </c>
      <c r="F22" s="17"/>
      <c r="G22" s="14"/>
      <c r="H22" s="14"/>
      <c r="I22" s="14"/>
      <c r="J22" s="14"/>
      <c r="K22" s="18"/>
      <c r="L22" s="73">
        <f t="shared" si="0"/>
        <v>0</v>
      </c>
    </row>
    <row r="23" spans="1:12" s="8" customFormat="1" ht="21.75" customHeight="1">
      <c r="A23" s="161"/>
      <c r="B23" s="101" t="s">
        <v>57</v>
      </c>
      <c r="C23" s="45" t="s">
        <v>92</v>
      </c>
      <c r="D23" s="62" t="s">
        <v>130</v>
      </c>
      <c r="E23" s="99">
        <v>679</v>
      </c>
      <c r="F23" s="17"/>
      <c r="G23" s="14"/>
      <c r="H23" s="14"/>
      <c r="I23" s="14"/>
      <c r="J23" s="14"/>
      <c r="K23" s="18"/>
      <c r="L23" s="73">
        <f t="shared" si="0"/>
        <v>0</v>
      </c>
    </row>
    <row r="24" spans="1:12" s="8" customFormat="1" ht="21.75" customHeight="1">
      <c r="A24" s="161"/>
      <c r="B24" s="126" t="s">
        <v>58</v>
      </c>
      <c r="C24" s="127" t="s">
        <v>93</v>
      </c>
      <c r="D24" s="128" t="s">
        <v>131</v>
      </c>
      <c r="E24" s="122">
        <v>368</v>
      </c>
      <c r="F24" s="17"/>
      <c r="G24" s="14"/>
      <c r="H24" s="14"/>
      <c r="I24" s="14"/>
      <c r="J24" s="14"/>
      <c r="K24" s="18"/>
      <c r="L24" s="73">
        <f t="shared" si="0"/>
        <v>0</v>
      </c>
    </row>
    <row r="25" spans="1:12" s="8" customFormat="1" ht="21.75" customHeight="1">
      <c r="A25" s="161"/>
      <c r="B25" s="100" t="s">
        <v>161</v>
      </c>
      <c r="C25" s="43" t="s">
        <v>94</v>
      </c>
      <c r="D25" s="60" t="s">
        <v>131</v>
      </c>
      <c r="E25" s="99">
        <v>250</v>
      </c>
      <c r="F25" s="17"/>
      <c r="G25" s="14"/>
      <c r="H25" s="14"/>
      <c r="I25" s="14"/>
      <c r="J25" s="14"/>
      <c r="K25" s="18"/>
      <c r="L25" s="73">
        <f t="shared" si="0"/>
        <v>0</v>
      </c>
    </row>
    <row r="26" spans="1:12" s="8" customFormat="1" ht="21.75" customHeight="1">
      <c r="A26" s="161"/>
      <c r="B26" s="119" t="s">
        <v>171</v>
      </c>
      <c r="C26" s="120" t="s">
        <v>95</v>
      </c>
      <c r="D26" s="121" t="s">
        <v>132</v>
      </c>
      <c r="E26" s="122">
        <v>388</v>
      </c>
      <c r="F26" s="17"/>
      <c r="G26" s="14"/>
      <c r="H26" s="14"/>
      <c r="I26" s="14"/>
      <c r="J26" s="14"/>
      <c r="K26" s="18"/>
      <c r="L26" s="73">
        <f t="shared" si="0"/>
        <v>0</v>
      </c>
    </row>
    <row r="27" spans="1:12" s="8" customFormat="1" ht="21.75" customHeight="1">
      <c r="A27" s="161"/>
      <c r="B27" s="123" t="s">
        <v>172</v>
      </c>
      <c r="C27" s="124" t="s">
        <v>169</v>
      </c>
      <c r="D27" s="125" t="s">
        <v>132</v>
      </c>
      <c r="E27" s="122">
        <v>168</v>
      </c>
      <c r="F27" s="17"/>
      <c r="G27" s="14"/>
      <c r="H27" s="14"/>
      <c r="I27" s="14"/>
      <c r="J27" s="14"/>
      <c r="K27" s="18"/>
      <c r="L27" s="73">
        <f t="shared" si="0"/>
        <v>0</v>
      </c>
    </row>
    <row r="28" spans="1:12" s="8" customFormat="1" ht="21.75" customHeight="1">
      <c r="A28" s="161"/>
      <c r="B28" s="102" t="s">
        <v>78</v>
      </c>
      <c r="C28" s="48" t="s">
        <v>96</v>
      </c>
      <c r="D28" s="63" t="s">
        <v>133</v>
      </c>
      <c r="E28" s="99">
        <v>228</v>
      </c>
      <c r="F28" s="17"/>
      <c r="G28" s="14"/>
      <c r="H28" s="14"/>
      <c r="I28" s="14"/>
      <c r="J28" s="14"/>
      <c r="K28" s="18"/>
      <c r="L28" s="73">
        <f t="shared" si="0"/>
        <v>0</v>
      </c>
    </row>
    <row r="29" spans="1:12" s="8" customFormat="1" ht="21.75" customHeight="1">
      <c r="A29" s="161"/>
      <c r="B29" s="103" t="s">
        <v>79</v>
      </c>
      <c r="C29" s="47" t="s">
        <v>96</v>
      </c>
      <c r="D29" s="62" t="s">
        <v>133</v>
      </c>
      <c r="E29" s="104">
        <v>228</v>
      </c>
      <c r="F29" s="17"/>
      <c r="G29" s="14"/>
      <c r="H29" s="14"/>
      <c r="I29" s="14"/>
      <c r="J29" s="14"/>
      <c r="K29" s="18"/>
      <c r="L29" s="73">
        <f t="shared" si="0"/>
        <v>0</v>
      </c>
    </row>
    <row r="30" spans="1:12" s="8" customFormat="1" ht="21.75" customHeight="1">
      <c r="A30" s="161"/>
      <c r="B30" s="102" t="s">
        <v>59</v>
      </c>
      <c r="C30" s="48" t="s">
        <v>97</v>
      </c>
      <c r="D30" s="63" t="s">
        <v>134</v>
      </c>
      <c r="E30" s="105">
        <v>350</v>
      </c>
      <c r="F30" s="17"/>
      <c r="G30" s="14"/>
      <c r="H30" s="14"/>
      <c r="I30" s="14"/>
      <c r="J30" s="14"/>
      <c r="K30" s="18"/>
      <c r="L30" s="73">
        <f t="shared" si="0"/>
        <v>0</v>
      </c>
    </row>
    <row r="31" spans="1:12" s="8" customFormat="1" ht="21.75" customHeight="1">
      <c r="A31" s="161"/>
      <c r="B31" s="103" t="s">
        <v>80</v>
      </c>
      <c r="C31" s="47" t="s">
        <v>98</v>
      </c>
      <c r="D31" s="62" t="s">
        <v>135</v>
      </c>
      <c r="E31" s="99">
        <v>330</v>
      </c>
      <c r="F31" s="17"/>
      <c r="G31" s="14"/>
      <c r="H31" s="14"/>
      <c r="I31" s="14"/>
      <c r="J31" s="14"/>
      <c r="K31" s="18"/>
      <c r="L31" s="73">
        <f t="shared" si="0"/>
        <v>0</v>
      </c>
    </row>
    <row r="32" spans="1:12" s="8" customFormat="1" ht="21.75" customHeight="1">
      <c r="A32" s="161"/>
      <c r="B32" s="126" t="s">
        <v>173</v>
      </c>
      <c r="C32" s="127" t="s">
        <v>99</v>
      </c>
      <c r="D32" s="128" t="s">
        <v>31</v>
      </c>
      <c r="E32" s="172">
        <v>299</v>
      </c>
      <c r="F32" s="17"/>
      <c r="G32" s="14"/>
      <c r="H32" s="14"/>
      <c r="I32" s="14"/>
      <c r="J32" s="14"/>
      <c r="K32" s="18"/>
      <c r="L32" s="73">
        <f t="shared" si="0"/>
        <v>0</v>
      </c>
    </row>
    <row r="33" spans="1:12" s="8" customFormat="1" ht="21.75" customHeight="1" thickBot="1">
      <c r="A33" s="162"/>
      <c r="B33" s="106" t="s">
        <v>60</v>
      </c>
      <c r="C33" s="107" t="s">
        <v>100</v>
      </c>
      <c r="D33" s="108" t="s">
        <v>136</v>
      </c>
      <c r="E33" s="109">
        <v>260</v>
      </c>
      <c r="F33" s="19"/>
      <c r="G33" s="1"/>
      <c r="H33" s="1"/>
      <c r="I33" s="1"/>
      <c r="J33" s="1"/>
      <c r="K33" s="20"/>
      <c r="L33" s="74">
        <f t="shared" si="0"/>
        <v>0</v>
      </c>
    </row>
    <row r="34" spans="1:12" s="8" customFormat="1" ht="21.75" customHeight="1" thickBot="1">
      <c r="A34" s="169" t="s">
        <v>158</v>
      </c>
      <c r="B34" s="170"/>
      <c r="C34" s="170"/>
      <c r="D34" s="170"/>
      <c r="E34" s="171"/>
      <c r="F34" s="89">
        <f>SUMPRODUCT(E13:E33,F13:F33)</f>
        <v>0</v>
      </c>
      <c r="G34" s="90">
        <f>SUMPRODUCT(E13:E33,G13:G33)</f>
        <v>0</v>
      </c>
      <c r="H34" s="90">
        <f>SUMPRODUCT(E13:E33,H13:H33)</f>
        <v>0</v>
      </c>
      <c r="I34" s="90">
        <f>SUMPRODUCT(E13:E33,I13:I33)</f>
        <v>0</v>
      </c>
      <c r="J34" s="90">
        <f>SUMPRODUCT(E13:E33,J13:J33)</f>
        <v>0</v>
      </c>
      <c r="K34" s="91">
        <f>SUMPRODUCT(E13:E33,K13:K33)</f>
        <v>0</v>
      </c>
      <c r="L34" s="71">
        <f>SUM(F34:K34)</f>
        <v>0</v>
      </c>
    </row>
    <row r="35" spans="1:12" ht="19.5" customHeight="1">
      <c r="A35" s="155" t="s">
        <v>18</v>
      </c>
      <c r="B35" s="147" t="s">
        <v>6</v>
      </c>
      <c r="C35" s="147" t="s">
        <v>29</v>
      </c>
      <c r="D35" s="147"/>
      <c r="E35" s="150" t="s">
        <v>8</v>
      </c>
      <c r="F35" s="154" t="s">
        <v>0</v>
      </c>
      <c r="G35" s="154"/>
      <c r="H35" s="154"/>
      <c r="I35" s="154"/>
      <c r="J35" s="154"/>
      <c r="K35" s="154"/>
      <c r="L35" s="144" t="s">
        <v>9</v>
      </c>
    </row>
    <row r="36" spans="1:12" ht="24.75" customHeight="1">
      <c r="A36" s="156"/>
      <c r="B36" s="148"/>
      <c r="C36" s="148"/>
      <c r="D36" s="148"/>
      <c r="E36" s="151"/>
      <c r="F36" s="69" t="s">
        <v>10</v>
      </c>
      <c r="G36" s="69" t="s">
        <v>10</v>
      </c>
      <c r="H36" s="69" t="s">
        <v>10</v>
      </c>
      <c r="I36" s="69" t="s">
        <v>10</v>
      </c>
      <c r="J36" s="69" t="s">
        <v>10</v>
      </c>
      <c r="K36" s="69" t="s">
        <v>10</v>
      </c>
      <c r="L36" s="145"/>
    </row>
    <row r="37" spans="1:12" ht="22.5" customHeight="1" thickBot="1">
      <c r="A37" s="157"/>
      <c r="B37" s="149"/>
      <c r="C37" s="149"/>
      <c r="D37" s="149"/>
      <c r="E37" s="152"/>
      <c r="F37" s="70" t="s">
        <v>30</v>
      </c>
      <c r="G37" s="70" t="s">
        <v>30</v>
      </c>
      <c r="H37" s="70" t="s">
        <v>30</v>
      </c>
      <c r="I37" s="70" t="s">
        <v>30</v>
      </c>
      <c r="J37" s="70" t="s">
        <v>30</v>
      </c>
      <c r="K37" s="70" t="s">
        <v>30</v>
      </c>
      <c r="L37" s="146"/>
    </row>
    <row r="38" spans="1:12" s="8" customFormat="1" ht="24" customHeight="1">
      <c r="A38" s="158" t="s">
        <v>164</v>
      </c>
      <c r="B38" s="75" t="s">
        <v>61</v>
      </c>
      <c r="C38" s="83" t="s">
        <v>101</v>
      </c>
      <c r="D38" s="76" t="s">
        <v>137</v>
      </c>
      <c r="E38" s="77">
        <v>990</v>
      </c>
      <c r="F38" s="15"/>
      <c r="G38" s="10"/>
      <c r="H38" s="10"/>
      <c r="I38" s="10"/>
      <c r="J38" s="10"/>
      <c r="K38" s="16"/>
      <c r="L38" s="72">
        <f>SUM(F38:K38)</f>
        <v>0</v>
      </c>
    </row>
    <row r="39" spans="1:12" s="8" customFormat="1" ht="24" customHeight="1">
      <c r="A39" s="159"/>
      <c r="B39" s="68" t="s">
        <v>62</v>
      </c>
      <c r="C39" s="47" t="s">
        <v>102</v>
      </c>
      <c r="D39" s="47" t="s">
        <v>138</v>
      </c>
      <c r="E39" s="78">
        <v>250</v>
      </c>
      <c r="F39" s="17"/>
      <c r="G39" s="14"/>
      <c r="H39" s="14"/>
      <c r="I39" s="14"/>
      <c r="J39" s="14"/>
      <c r="K39" s="18"/>
      <c r="L39" s="73">
        <f t="shared" ref="L39:L59" si="1">SUM(F39:K39)</f>
        <v>0</v>
      </c>
    </row>
    <row r="40" spans="1:12" s="8" customFormat="1" ht="24" customHeight="1">
      <c r="A40" s="159"/>
      <c r="B40" s="64" t="s">
        <v>63</v>
      </c>
      <c r="C40" s="49" t="s">
        <v>103</v>
      </c>
      <c r="D40" s="44" t="s">
        <v>139</v>
      </c>
      <c r="E40" s="79">
        <v>315</v>
      </c>
      <c r="F40" s="17"/>
      <c r="G40" s="14"/>
      <c r="H40" s="14"/>
      <c r="I40" s="14"/>
      <c r="J40" s="14"/>
      <c r="K40" s="18"/>
      <c r="L40" s="73">
        <f t="shared" si="1"/>
        <v>0</v>
      </c>
    </row>
    <row r="41" spans="1:12" s="8" customFormat="1" ht="24" customHeight="1">
      <c r="A41" s="159"/>
      <c r="B41" s="64" t="s">
        <v>64</v>
      </c>
      <c r="C41" s="49" t="s">
        <v>103</v>
      </c>
      <c r="D41" s="44" t="s">
        <v>139</v>
      </c>
      <c r="E41" s="78">
        <v>315</v>
      </c>
      <c r="F41" s="17"/>
      <c r="G41" s="14"/>
      <c r="H41" s="14"/>
      <c r="I41" s="14"/>
      <c r="J41" s="14"/>
      <c r="K41" s="18"/>
      <c r="L41" s="73">
        <f t="shared" si="1"/>
        <v>0</v>
      </c>
    </row>
    <row r="42" spans="1:12" s="8" customFormat="1" ht="24" customHeight="1">
      <c r="A42" s="159"/>
      <c r="B42" s="64" t="s">
        <v>65</v>
      </c>
      <c r="C42" s="49" t="s">
        <v>104</v>
      </c>
      <c r="D42" s="44" t="s">
        <v>140</v>
      </c>
      <c r="E42" s="80">
        <v>420</v>
      </c>
      <c r="F42" s="17"/>
      <c r="G42" s="14"/>
      <c r="H42" s="14"/>
      <c r="I42" s="14"/>
      <c r="J42" s="14"/>
      <c r="K42" s="18"/>
      <c r="L42" s="73">
        <f t="shared" si="1"/>
        <v>0</v>
      </c>
    </row>
    <row r="43" spans="1:12" s="8" customFormat="1" ht="24" customHeight="1">
      <c r="A43" s="159"/>
      <c r="B43" s="68" t="s">
        <v>81</v>
      </c>
      <c r="C43" s="47" t="s">
        <v>105</v>
      </c>
      <c r="D43" s="45" t="s">
        <v>135</v>
      </c>
      <c r="E43" s="79">
        <v>140</v>
      </c>
      <c r="F43" s="17"/>
      <c r="G43" s="14"/>
      <c r="H43" s="14"/>
      <c r="I43" s="14"/>
      <c r="J43" s="14"/>
      <c r="K43" s="18"/>
      <c r="L43" s="73">
        <f t="shared" si="1"/>
        <v>0</v>
      </c>
    </row>
    <row r="44" spans="1:12" s="8" customFormat="1" ht="24" customHeight="1">
      <c r="A44" s="159"/>
      <c r="B44" s="67" t="s">
        <v>82</v>
      </c>
      <c r="C44" s="48" t="s">
        <v>105</v>
      </c>
      <c r="D44" s="56" t="s">
        <v>135</v>
      </c>
      <c r="E44" s="79">
        <v>140</v>
      </c>
      <c r="F44" s="17"/>
      <c r="G44" s="14"/>
      <c r="H44" s="14"/>
      <c r="I44" s="14"/>
      <c r="J44" s="14"/>
      <c r="K44" s="18"/>
      <c r="L44" s="73">
        <f t="shared" si="1"/>
        <v>0</v>
      </c>
    </row>
    <row r="45" spans="1:12" s="8" customFormat="1" ht="24" customHeight="1">
      <c r="A45" s="159"/>
      <c r="B45" s="64" t="s">
        <v>66</v>
      </c>
      <c r="C45" s="43" t="s">
        <v>106</v>
      </c>
      <c r="D45" s="44" t="s">
        <v>136</v>
      </c>
      <c r="E45" s="78">
        <v>150</v>
      </c>
      <c r="F45" s="17"/>
      <c r="G45" s="14"/>
      <c r="H45" s="14"/>
      <c r="I45" s="14"/>
      <c r="J45" s="14"/>
      <c r="K45" s="18"/>
      <c r="L45" s="73">
        <f t="shared" si="1"/>
        <v>0</v>
      </c>
    </row>
    <row r="46" spans="1:12" s="8" customFormat="1" ht="24" customHeight="1">
      <c r="A46" s="159"/>
      <c r="B46" s="64" t="s">
        <v>67</v>
      </c>
      <c r="C46" s="43" t="s">
        <v>107</v>
      </c>
      <c r="D46" s="44" t="s">
        <v>141</v>
      </c>
      <c r="E46" s="80">
        <v>215</v>
      </c>
      <c r="F46" s="17"/>
      <c r="G46" s="14"/>
      <c r="H46" s="14"/>
      <c r="I46" s="14"/>
      <c r="J46" s="14"/>
      <c r="K46" s="18"/>
      <c r="L46" s="73">
        <f t="shared" si="1"/>
        <v>0</v>
      </c>
    </row>
    <row r="47" spans="1:12" s="8" customFormat="1" ht="24" customHeight="1">
      <c r="A47" s="159"/>
      <c r="B47" s="64" t="s">
        <v>68</v>
      </c>
      <c r="C47" s="43" t="s">
        <v>108</v>
      </c>
      <c r="D47" s="44" t="s">
        <v>142</v>
      </c>
      <c r="E47" s="78">
        <v>330</v>
      </c>
      <c r="F47" s="17"/>
      <c r="G47" s="14"/>
      <c r="H47" s="14"/>
      <c r="I47" s="14"/>
      <c r="J47" s="14"/>
      <c r="K47" s="18"/>
      <c r="L47" s="73">
        <f t="shared" si="1"/>
        <v>0</v>
      </c>
    </row>
    <row r="48" spans="1:12" s="8" customFormat="1" ht="24" customHeight="1">
      <c r="A48" s="159"/>
      <c r="B48" s="64" t="s">
        <v>69</v>
      </c>
      <c r="C48" s="60" t="s">
        <v>109</v>
      </c>
      <c r="D48" s="44" t="s">
        <v>143</v>
      </c>
      <c r="E48" s="80">
        <v>340</v>
      </c>
      <c r="F48" s="17"/>
      <c r="G48" s="14"/>
      <c r="H48" s="14"/>
      <c r="I48" s="14"/>
      <c r="J48" s="14"/>
      <c r="K48" s="18"/>
      <c r="L48" s="73">
        <f t="shared" si="1"/>
        <v>0</v>
      </c>
    </row>
    <row r="49" spans="1:12" s="8" customFormat="1" ht="24" customHeight="1">
      <c r="A49" s="159"/>
      <c r="B49" s="65" t="s">
        <v>83</v>
      </c>
      <c r="C49" s="47" t="s">
        <v>110</v>
      </c>
      <c r="D49" s="45" t="s">
        <v>144</v>
      </c>
      <c r="E49" s="79">
        <v>350</v>
      </c>
      <c r="F49" s="17"/>
      <c r="G49" s="14"/>
      <c r="H49" s="14"/>
      <c r="I49" s="14"/>
      <c r="J49" s="14"/>
      <c r="K49" s="18"/>
      <c r="L49" s="73">
        <f t="shared" si="1"/>
        <v>0</v>
      </c>
    </row>
    <row r="50" spans="1:12" s="8" customFormat="1" ht="24" customHeight="1">
      <c r="A50" s="159"/>
      <c r="B50" s="66" t="s">
        <v>70</v>
      </c>
      <c r="C50" s="50" t="s">
        <v>111</v>
      </c>
      <c r="D50" s="46" t="s">
        <v>145</v>
      </c>
      <c r="E50" s="79">
        <v>399</v>
      </c>
      <c r="F50" s="17"/>
      <c r="G50" s="14"/>
      <c r="H50" s="14"/>
      <c r="I50" s="14"/>
      <c r="J50" s="14"/>
      <c r="K50" s="18"/>
      <c r="L50" s="73">
        <f t="shared" si="1"/>
        <v>0</v>
      </c>
    </row>
    <row r="51" spans="1:12" s="8" customFormat="1" ht="24" customHeight="1">
      <c r="A51" s="159"/>
      <c r="B51" s="65" t="s">
        <v>71</v>
      </c>
      <c r="C51" s="51" t="s">
        <v>112</v>
      </c>
      <c r="D51" s="45" t="s">
        <v>146</v>
      </c>
      <c r="E51" s="79">
        <v>300</v>
      </c>
      <c r="F51" s="17"/>
      <c r="G51" s="14"/>
      <c r="H51" s="14"/>
      <c r="I51" s="14"/>
      <c r="J51" s="14"/>
      <c r="K51" s="18"/>
      <c r="L51" s="73">
        <f t="shared" si="1"/>
        <v>0</v>
      </c>
    </row>
    <row r="52" spans="1:12" ht="24" customHeight="1">
      <c r="A52" s="159"/>
      <c r="B52" s="66" t="s">
        <v>72</v>
      </c>
      <c r="C52" s="52" t="s">
        <v>113</v>
      </c>
      <c r="D52" s="46" t="s">
        <v>147</v>
      </c>
      <c r="E52" s="79">
        <v>350</v>
      </c>
      <c r="F52" s="17"/>
      <c r="G52" s="14"/>
      <c r="H52" s="14"/>
      <c r="I52" s="14"/>
      <c r="J52" s="14"/>
      <c r="K52" s="18"/>
      <c r="L52" s="73">
        <f t="shared" si="1"/>
        <v>0</v>
      </c>
    </row>
    <row r="53" spans="1:12" ht="24" customHeight="1">
      <c r="A53" s="159"/>
      <c r="B53" s="65" t="s">
        <v>73</v>
      </c>
      <c r="C53" s="53" t="s">
        <v>162</v>
      </c>
      <c r="D53" s="54" t="s">
        <v>147</v>
      </c>
      <c r="E53" s="79">
        <v>480</v>
      </c>
      <c r="F53" s="17"/>
      <c r="G53" s="14"/>
      <c r="H53" s="14"/>
      <c r="I53" s="14"/>
      <c r="J53" s="14"/>
      <c r="K53" s="18"/>
      <c r="L53" s="73">
        <f t="shared" si="1"/>
        <v>0</v>
      </c>
    </row>
    <row r="54" spans="1:12" s="9" customFormat="1" ht="24" customHeight="1">
      <c r="A54" s="159"/>
      <c r="B54" s="66" t="s">
        <v>74</v>
      </c>
      <c r="C54" s="52" t="s">
        <v>163</v>
      </c>
      <c r="D54" s="46" t="s">
        <v>147</v>
      </c>
      <c r="E54" s="79">
        <v>480</v>
      </c>
      <c r="F54" s="17"/>
      <c r="G54" s="14"/>
      <c r="H54" s="14"/>
      <c r="I54" s="14"/>
      <c r="J54" s="14"/>
      <c r="K54" s="18"/>
      <c r="L54" s="73">
        <f t="shared" si="1"/>
        <v>0</v>
      </c>
    </row>
    <row r="55" spans="1:12" s="9" customFormat="1" ht="24" customHeight="1">
      <c r="A55" s="159"/>
      <c r="B55" s="65" t="s">
        <v>165</v>
      </c>
      <c r="C55" s="53" t="s">
        <v>114</v>
      </c>
      <c r="D55" s="54" t="s">
        <v>148</v>
      </c>
      <c r="E55" s="79">
        <v>530</v>
      </c>
      <c r="F55" s="17"/>
      <c r="G55" s="14"/>
      <c r="H55" s="14"/>
      <c r="I55" s="14"/>
      <c r="J55" s="14"/>
      <c r="K55" s="18"/>
      <c r="L55" s="73">
        <f t="shared" si="1"/>
        <v>0</v>
      </c>
    </row>
    <row r="56" spans="1:12" s="8" customFormat="1" ht="24" customHeight="1">
      <c r="A56" s="159"/>
      <c r="B56" s="66" t="s">
        <v>84</v>
      </c>
      <c r="C56" s="55" t="s">
        <v>115</v>
      </c>
      <c r="D56" s="56" t="s">
        <v>149</v>
      </c>
      <c r="E56" s="79">
        <v>550</v>
      </c>
      <c r="F56" s="17"/>
      <c r="G56" s="14"/>
      <c r="H56" s="14"/>
      <c r="I56" s="14"/>
      <c r="J56" s="14"/>
      <c r="K56" s="18"/>
      <c r="L56" s="73">
        <f t="shared" si="1"/>
        <v>0</v>
      </c>
    </row>
    <row r="57" spans="1:12" s="9" customFormat="1" ht="24" customHeight="1">
      <c r="A57" s="159"/>
      <c r="B57" s="65" t="s">
        <v>85</v>
      </c>
      <c r="C57" s="51" t="s">
        <v>116</v>
      </c>
      <c r="D57" s="45" t="s">
        <v>149</v>
      </c>
      <c r="E57" s="79">
        <v>550</v>
      </c>
      <c r="F57" s="17"/>
      <c r="G57" s="14"/>
      <c r="H57" s="14"/>
      <c r="I57" s="14"/>
      <c r="J57" s="14"/>
      <c r="K57" s="18"/>
      <c r="L57" s="73">
        <f t="shared" si="1"/>
        <v>0</v>
      </c>
    </row>
    <row r="58" spans="1:12" s="8" customFormat="1" ht="21" customHeight="1">
      <c r="A58" s="159"/>
      <c r="B58" s="66" t="s">
        <v>153</v>
      </c>
      <c r="C58" s="52" t="s">
        <v>35</v>
      </c>
      <c r="D58" s="46" t="s">
        <v>34</v>
      </c>
      <c r="E58" s="79">
        <v>410</v>
      </c>
      <c r="F58" s="17"/>
      <c r="G58" s="14"/>
      <c r="H58" s="14"/>
      <c r="I58" s="14"/>
      <c r="J58" s="14"/>
      <c r="K58" s="18"/>
      <c r="L58" s="73">
        <f t="shared" si="1"/>
        <v>0</v>
      </c>
    </row>
    <row r="59" spans="1:12" s="8" customFormat="1" ht="21" customHeight="1" thickBot="1">
      <c r="A59" s="160"/>
      <c r="B59" s="173" t="s">
        <v>75</v>
      </c>
      <c r="C59" s="174" t="s">
        <v>117</v>
      </c>
      <c r="D59" s="174" t="s">
        <v>150</v>
      </c>
      <c r="E59" s="175">
        <v>980</v>
      </c>
      <c r="F59" s="19"/>
      <c r="G59" s="1"/>
      <c r="H59" s="1"/>
      <c r="I59" s="1"/>
      <c r="J59" s="1"/>
      <c r="K59" s="20"/>
      <c r="L59" s="74">
        <f t="shared" si="1"/>
        <v>0</v>
      </c>
    </row>
    <row r="60" spans="1:12" ht="19.5" customHeight="1">
      <c r="A60" s="155" t="s">
        <v>18</v>
      </c>
      <c r="B60" s="147" t="s">
        <v>6</v>
      </c>
      <c r="C60" s="147" t="s">
        <v>7</v>
      </c>
      <c r="D60" s="147"/>
      <c r="E60" s="150" t="s">
        <v>8</v>
      </c>
      <c r="F60" s="154" t="s">
        <v>0</v>
      </c>
      <c r="G60" s="154"/>
      <c r="H60" s="154"/>
      <c r="I60" s="154"/>
      <c r="J60" s="154"/>
      <c r="K60" s="154"/>
      <c r="L60" s="144" t="s">
        <v>9</v>
      </c>
    </row>
    <row r="61" spans="1:12">
      <c r="A61" s="156"/>
      <c r="B61" s="148"/>
      <c r="C61" s="148"/>
      <c r="D61" s="148"/>
      <c r="E61" s="151"/>
      <c r="F61" s="69" t="s">
        <v>10</v>
      </c>
      <c r="G61" s="69" t="s">
        <v>10</v>
      </c>
      <c r="H61" s="69" t="s">
        <v>10</v>
      </c>
      <c r="I61" s="69" t="s">
        <v>10</v>
      </c>
      <c r="J61" s="69" t="s">
        <v>10</v>
      </c>
      <c r="K61" s="69" t="s">
        <v>10</v>
      </c>
      <c r="L61" s="145"/>
    </row>
    <row r="62" spans="1:12" ht="22.5" customHeight="1" thickBot="1">
      <c r="A62" s="157"/>
      <c r="B62" s="149"/>
      <c r="C62" s="149"/>
      <c r="D62" s="149"/>
      <c r="E62" s="152"/>
      <c r="F62" s="70" t="s">
        <v>30</v>
      </c>
      <c r="G62" s="70" t="s">
        <v>30</v>
      </c>
      <c r="H62" s="70" t="s">
        <v>30</v>
      </c>
      <c r="I62" s="70" t="s">
        <v>30</v>
      </c>
      <c r="J62" s="70" t="s">
        <v>30</v>
      </c>
      <c r="K62" s="70" t="s">
        <v>30</v>
      </c>
      <c r="L62" s="146"/>
    </row>
    <row r="63" spans="1:12" ht="21" customHeight="1">
      <c r="A63" s="158" t="s">
        <v>155</v>
      </c>
      <c r="B63" s="82" t="s">
        <v>86</v>
      </c>
      <c r="C63" s="76" t="s">
        <v>110</v>
      </c>
      <c r="D63" s="83" t="s">
        <v>151</v>
      </c>
      <c r="E63" s="110">
        <v>320</v>
      </c>
      <c r="F63" s="15"/>
      <c r="G63" s="10"/>
      <c r="H63" s="10"/>
      <c r="I63" s="10"/>
      <c r="J63" s="10"/>
      <c r="K63" s="16"/>
      <c r="L63" s="112">
        <f>SUM(F63:K63)</f>
        <v>0</v>
      </c>
    </row>
    <row r="64" spans="1:12" ht="18.75" customHeight="1">
      <c r="A64" s="159"/>
      <c r="B64" s="40" t="s">
        <v>39</v>
      </c>
      <c r="C64" s="54" t="s">
        <v>25</v>
      </c>
      <c r="D64" s="45" t="s">
        <v>152</v>
      </c>
      <c r="E64" s="79">
        <v>648</v>
      </c>
      <c r="F64" s="17"/>
      <c r="G64" s="14"/>
      <c r="H64" s="14"/>
      <c r="I64" s="14"/>
      <c r="J64" s="14"/>
      <c r="K64" s="18"/>
      <c r="L64" s="113">
        <f>SUM(F64:K64)</f>
        <v>0</v>
      </c>
    </row>
    <row r="65" spans="1:12" ht="21" customHeight="1">
      <c r="A65" s="159"/>
      <c r="B65" s="39" t="s">
        <v>40</v>
      </c>
      <c r="C65" s="56" t="s">
        <v>118</v>
      </c>
      <c r="D65" s="56" t="s">
        <v>152</v>
      </c>
      <c r="E65" s="79">
        <v>595</v>
      </c>
      <c r="F65" s="17"/>
      <c r="G65" s="14"/>
      <c r="H65" s="14"/>
      <c r="I65" s="14"/>
      <c r="J65" s="14"/>
      <c r="K65" s="18"/>
      <c r="L65" s="113">
        <f t="shared" ref="L65:L73" si="2">SUM(F65:K65)</f>
        <v>0</v>
      </c>
    </row>
    <row r="66" spans="1:12" ht="21" customHeight="1">
      <c r="A66" s="159"/>
      <c r="B66" s="40" t="s">
        <v>41</v>
      </c>
      <c r="C66" s="45" t="s">
        <v>118</v>
      </c>
      <c r="D66" s="45" t="s">
        <v>152</v>
      </c>
      <c r="E66" s="79">
        <v>590</v>
      </c>
      <c r="F66" s="17"/>
      <c r="G66" s="14"/>
      <c r="H66" s="14"/>
      <c r="I66" s="14"/>
      <c r="J66" s="14"/>
      <c r="K66" s="18"/>
      <c r="L66" s="113">
        <f t="shared" si="2"/>
        <v>0</v>
      </c>
    </row>
    <row r="67" spans="1:12" ht="21" customHeight="1">
      <c r="A67" s="159"/>
      <c r="B67" s="39" t="s">
        <v>42</v>
      </c>
      <c r="C67" s="56" t="s">
        <v>119</v>
      </c>
      <c r="D67" s="56" t="s">
        <v>152</v>
      </c>
      <c r="E67" s="79">
        <v>520</v>
      </c>
      <c r="F67" s="17"/>
      <c r="G67" s="14"/>
      <c r="H67" s="14"/>
      <c r="I67" s="14"/>
      <c r="J67" s="14"/>
      <c r="K67" s="18"/>
      <c r="L67" s="113">
        <f t="shared" si="2"/>
        <v>0</v>
      </c>
    </row>
    <row r="68" spans="1:12" s="8" customFormat="1" ht="21" customHeight="1">
      <c r="A68" s="159"/>
      <c r="B68" s="40" t="s">
        <v>43</v>
      </c>
      <c r="C68" s="45" t="s">
        <v>120</v>
      </c>
      <c r="D68" s="45" t="s">
        <v>152</v>
      </c>
      <c r="E68" s="79">
        <v>385</v>
      </c>
      <c r="F68" s="17"/>
      <c r="G68" s="14"/>
      <c r="H68" s="14"/>
      <c r="I68" s="14"/>
      <c r="J68" s="14"/>
      <c r="K68" s="18"/>
      <c r="L68" s="113">
        <f t="shared" si="2"/>
        <v>0</v>
      </c>
    </row>
    <row r="69" spans="1:12" ht="21" customHeight="1">
      <c r="A69" s="159"/>
      <c r="B69" s="39" t="s">
        <v>44</v>
      </c>
      <c r="C69" s="56" t="s">
        <v>121</v>
      </c>
      <c r="D69" s="56" t="s">
        <v>152</v>
      </c>
      <c r="E69" s="79">
        <v>585</v>
      </c>
      <c r="F69" s="17"/>
      <c r="G69" s="14"/>
      <c r="H69" s="14"/>
      <c r="I69" s="14"/>
      <c r="J69" s="14"/>
      <c r="K69" s="18"/>
      <c r="L69" s="113">
        <f t="shared" si="2"/>
        <v>0</v>
      </c>
    </row>
    <row r="70" spans="1:12" ht="21" customHeight="1">
      <c r="A70" s="159"/>
      <c r="B70" s="40" t="s">
        <v>45</v>
      </c>
      <c r="C70" s="57" t="s">
        <v>122</v>
      </c>
      <c r="D70" s="54" t="s">
        <v>33</v>
      </c>
      <c r="E70" s="79">
        <v>22</v>
      </c>
      <c r="F70" s="17"/>
      <c r="G70" s="14"/>
      <c r="H70" s="14"/>
      <c r="I70" s="14"/>
      <c r="J70" s="14"/>
      <c r="K70" s="18"/>
      <c r="L70" s="113">
        <f t="shared" si="2"/>
        <v>0</v>
      </c>
    </row>
    <row r="71" spans="1:12" ht="21" customHeight="1">
      <c r="A71" s="159"/>
      <c r="B71" s="41" t="s">
        <v>46</v>
      </c>
      <c r="C71" s="58" t="s">
        <v>123</v>
      </c>
      <c r="D71" s="81"/>
      <c r="E71" s="79">
        <v>5</v>
      </c>
      <c r="F71" s="17"/>
      <c r="G71" s="14"/>
      <c r="H71" s="14"/>
      <c r="I71" s="14"/>
      <c r="J71" s="14"/>
      <c r="K71" s="18"/>
      <c r="L71" s="113">
        <f t="shared" si="2"/>
        <v>0</v>
      </c>
    </row>
    <row r="72" spans="1:12" ht="21" customHeight="1">
      <c r="A72" s="159"/>
      <c r="B72" s="38" t="s">
        <v>47</v>
      </c>
      <c r="C72" s="59" t="s">
        <v>124</v>
      </c>
      <c r="D72" s="21"/>
      <c r="E72" s="79">
        <v>20</v>
      </c>
      <c r="F72" s="17"/>
      <c r="G72" s="14"/>
      <c r="H72" s="14"/>
      <c r="I72" s="14"/>
      <c r="J72" s="14"/>
      <c r="K72" s="18"/>
      <c r="L72" s="113">
        <f t="shared" si="2"/>
        <v>0</v>
      </c>
    </row>
    <row r="73" spans="1:12" ht="21" customHeight="1" thickBot="1">
      <c r="A73" s="160"/>
      <c r="B73" s="84" t="s">
        <v>48</v>
      </c>
      <c r="C73" s="85" t="s">
        <v>125</v>
      </c>
      <c r="D73" s="86"/>
      <c r="E73" s="111">
        <v>15</v>
      </c>
      <c r="F73" s="19"/>
      <c r="G73" s="1"/>
      <c r="H73" s="1"/>
      <c r="I73" s="1"/>
      <c r="J73" s="1"/>
      <c r="K73" s="20"/>
      <c r="L73" s="116">
        <f t="shared" si="2"/>
        <v>0</v>
      </c>
    </row>
    <row r="74" spans="1:12" s="4" customFormat="1" ht="16.8" thickBot="1">
      <c r="A74" s="163" t="s">
        <v>166</v>
      </c>
      <c r="B74" s="164"/>
      <c r="C74" s="164"/>
      <c r="D74" s="164"/>
      <c r="E74" s="165"/>
      <c r="F74" s="92">
        <f>SUMPRODUCT(E38:E73,F38:F73)</f>
        <v>0</v>
      </c>
      <c r="G74" s="87">
        <f>SUMPRODUCT(E38:E73,G38:G73)</f>
        <v>0</v>
      </c>
      <c r="H74" s="87">
        <f>SUMPRODUCT(E38:E73,H38:H73)</f>
        <v>0</v>
      </c>
      <c r="I74" s="87">
        <f>SUMPRODUCT(E38:E73,I38:I73)</f>
        <v>0</v>
      </c>
      <c r="J74" s="87">
        <f>SUMPRODUCT(E38:E73,J38:J73)</f>
        <v>0</v>
      </c>
      <c r="K74" s="114">
        <f>SUMPRODUCT(E38:E73,K38:K73)</f>
        <v>0</v>
      </c>
      <c r="L74" s="117">
        <f>SUM(F74:K74)</f>
        <v>0</v>
      </c>
    </row>
    <row r="75" spans="1:12" s="4" customFormat="1" ht="23.25" customHeight="1" thickBot="1">
      <c r="A75" s="166" t="s">
        <v>157</v>
      </c>
      <c r="B75" s="167"/>
      <c r="C75" s="167"/>
      <c r="D75" s="167"/>
      <c r="E75" s="168"/>
      <c r="F75" s="93">
        <f>F74+F34</f>
        <v>0</v>
      </c>
      <c r="G75" s="88">
        <f t="shared" ref="G75:K75" si="3">G74+G34</f>
        <v>0</v>
      </c>
      <c r="H75" s="88">
        <f t="shared" si="3"/>
        <v>0</v>
      </c>
      <c r="I75" s="88">
        <f t="shared" si="3"/>
        <v>0</v>
      </c>
      <c r="J75" s="88">
        <f t="shared" si="3"/>
        <v>0</v>
      </c>
      <c r="K75" s="115">
        <f t="shared" si="3"/>
        <v>0</v>
      </c>
      <c r="L75" s="118">
        <f>SUM(F75:K75)</f>
        <v>0</v>
      </c>
    </row>
    <row r="76" spans="1:12" s="4" customFormat="1">
      <c r="A76" s="33"/>
      <c r="B76" s="34" t="s">
        <v>19</v>
      </c>
      <c r="C76" s="32"/>
      <c r="D76" s="32"/>
      <c r="E76" s="32"/>
      <c r="F76" s="33"/>
      <c r="G76" s="33"/>
      <c r="H76" s="33"/>
      <c r="I76" s="33"/>
      <c r="J76" s="33"/>
      <c r="K76" s="33"/>
      <c r="L76" s="33"/>
    </row>
    <row r="77" spans="1:12" s="4" customFormat="1">
      <c r="A77" s="35"/>
      <c r="B77" s="35" t="s">
        <v>26</v>
      </c>
      <c r="C77" s="29"/>
      <c r="D77" s="29"/>
      <c r="E77" s="29"/>
      <c r="F77" s="36"/>
      <c r="G77" s="36"/>
      <c r="H77" s="36"/>
      <c r="I77" s="37"/>
      <c r="J77" s="35"/>
      <c r="K77" s="35"/>
      <c r="L77" s="35"/>
    </row>
    <row r="78" spans="1:12" s="4" customFormat="1" ht="16.2" customHeight="1">
      <c r="A78" s="132" t="s">
        <v>1</v>
      </c>
      <c r="B78" s="132"/>
      <c r="C78" s="132" t="s">
        <v>2</v>
      </c>
      <c r="D78" s="132"/>
      <c r="E78" s="132"/>
      <c r="F78" s="132"/>
      <c r="G78" s="132" t="s">
        <v>17</v>
      </c>
      <c r="H78" s="132"/>
      <c r="I78" s="132"/>
      <c r="J78" s="131"/>
      <c r="K78" s="131"/>
      <c r="L78" s="131"/>
    </row>
    <row r="79" spans="1:12" s="4" customFormat="1" ht="16.2" customHeight="1">
      <c r="A79" s="132"/>
      <c r="B79" s="132"/>
      <c r="C79" s="132"/>
      <c r="D79" s="132"/>
      <c r="E79" s="132"/>
      <c r="F79" s="132"/>
      <c r="G79" s="132" t="s">
        <v>3</v>
      </c>
      <c r="H79" s="132"/>
      <c r="I79" s="132"/>
      <c r="J79" s="132"/>
      <c r="K79" s="132"/>
      <c r="L79" s="132"/>
    </row>
    <row r="80" spans="1:12" ht="16.2" customHeight="1">
      <c r="A80" s="130" t="s">
        <v>21</v>
      </c>
      <c r="B80" s="130"/>
      <c r="C80" s="133" t="s">
        <v>167</v>
      </c>
      <c r="D80" s="134"/>
      <c r="E80" s="134"/>
      <c r="F80" s="135"/>
      <c r="G80" s="130" t="s">
        <v>22</v>
      </c>
      <c r="H80" s="130"/>
      <c r="I80" s="131"/>
      <c r="J80" s="131"/>
      <c r="K80" s="131"/>
      <c r="L80" s="131"/>
    </row>
    <row r="81" spans="1:12" ht="16.2" customHeight="1">
      <c r="A81" s="130" t="s">
        <v>20</v>
      </c>
      <c r="B81" s="130"/>
      <c r="C81" s="136"/>
      <c r="D81" s="137"/>
      <c r="E81" s="138"/>
      <c r="F81" s="139"/>
      <c r="G81" s="131"/>
      <c r="H81" s="131"/>
      <c r="I81" s="131"/>
      <c r="J81" s="131"/>
      <c r="K81" s="131"/>
      <c r="L81" s="131"/>
    </row>
    <row r="82" spans="1:12" ht="16.2" customHeight="1">
      <c r="A82" s="131" t="s">
        <v>4</v>
      </c>
      <c r="B82" s="131"/>
      <c r="C82" s="136"/>
      <c r="D82" s="137"/>
      <c r="E82" s="138"/>
      <c r="F82" s="139"/>
      <c r="G82" s="130" t="s">
        <v>23</v>
      </c>
      <c r="H82" s="130"/>
      <c r="I82" s="131"/>
      <c r="J82" s="131"/>
      <c r="K82" s="131"/>
      <c r="L82" s="131"/>
    </row>
    <row r="83" spans="1:12" ht="16.2" customHeight="1">
      <c r="A83" s="131" t="s">
        <v>5</v>
      </c>
      <c r="B83" s="131"/>
      <c r="C83" s="140"/>
      <c r="D83" s="141"/>
      <c r="E83" s="141"/>
      <c r="F83" s="142"/>
      <c r="G83" s="131"/>
      <c r="H83" s="131"/>
      <c r="I83" s="131"/>
      <c r="J83" s="131"/>
      <c r="K83" s="131"/>
      <c r="L83" s="131"/>
    </row>
    <row r="84" spans="1:12">
      <c r="A84" s="4"/>
      <c r="B84" s="3"/>
      <c r="C84" s="12"/>
      <c r="D84" s="12"/>
      <c r="E84" s="13"/>
      <c r="F84" s="3"/>
      <c r="G84" s="3"/>
      <c r="H84" s="3"/>
      <c r="I84" s="4"/>
      <c r="J84" s="4"/>
      <c r="K84" s="4"/>
      <c r="L84" s="4"/>
    </row>
    <row r="85" spans="1:12">
      <c r="A85" s="4"/>
      <c r="B85" s="3"/>
      <c r="C85" s="12"/>
      <c r="D85" s="12"/>
      <c r="E85" s="13"/>
      <c r="F85" s="3"/>
      <c r="G85" s="3"/>
      <c r="H85" s="3"/>
      <c r="I85" s="4"/>
      <c r="J85" s="4"/>
      <c r="K85" s="4"/>
      <c r="L85" s="4"/>
    </row>
    <row r="86" spans="1:12">
      <c r="A86" s="4"/>
      <c r="B86" s="3"/>
      <c r="C86" s="12"/>
      <c r="D86" s="12"/>
      <c r="E86" s="13"/>
      <c r="F86" s="3"/>
      <c r="G86" s="3"/>
      <c r="H86" s="3"/>
      <c r="I86" s="4"/>
      <c r="J86" s="4"/>
      <c r="K86" s="4"/>
      <c r="L86" s="4"/>
    </row>
    <row r="87" spans="1:12">
      <c r="A87" s="4"/>
      <c r="B87" s="3"/>
      <c r="C87" s="12"/>
      <c r="D87" s="12"/>
      <c r="E87" s="13"/>
      <c r="F87" s="3"/>
      <c r="G87" s="3"/>
      <c r="H87" s="3"/>
      <c r="I87" s="4"/>
      <c r="J87" s="4"/>
      <c r="K87" s="4"/>
      <c r="L87" s="4"/>
    </row>
    <row r="88" spans="1:12">
      <c r="A88" s="4"/>
      <c r="B88" s="3"/>
      <c r="C88" s="12"/>
      <c r="D88" s="12"/>
      <c r="E88" s="13"/>
      <c r="F88" s="3"/>
      <c r="G88" s="3"/>
      <c r="H88" s="3"/>
      <c r="I88" s="4"/>
      <c r="J88" s="4"/>
      <c r="K88" s="4"/>
      <c r="L88" s="4"/>
    </row>
    <row r="89" spans="1:12">
      <c r="A89" s="4"/>
      <c r="B89" s="3"/>
      <c r="C89" s="12"/>
      <c r="D89" s="12"/>
      <c r="E89" s="13"/>
      <c r="F89" s="3"/>
      <c r="G89" s="3"/>
      <c r="H89" s="3"/>
      <c r="I89" s="4"/>
      <c r="J89" s="4"/>
      <c r="K89" s="4"/>
      <c r="L89" s="4"/>
    </row>
    <row r="90" spans="1:12">
      <c r="A90" s="4"/>
      <c r="B90" s="3"/>
      <c r="C90" s="12"/>
      <c r="D90" s="12"/>
      <c r="E90" s="13"/>
      <c r="F90" s="3"/>
      <c r="G90" s="3"/>
      <c r="H90" s="3"/>
      <c r="I90" s="4"/>
      <c r="J90" s="4"/>
      <c r="K90" s="4"/>
      <c r="L90" s="4"/>
    </row>
    <row r="91" spans="1:12">
      <c r="A91" s="4"/>
      <c r="B91" s="3"/>
      <c r="C91" s="12"/>
      <c r="D91" s="12"/>
      <c r="E91" s="13"/>
      <c r="F91" s="3"/>
      <c r="G91" s="3"/>
      <c r="H91" s="3"/>
      <c r="I91" s="4"/>
      <c r="J91" s="4"/>
      <c r="K91" s="4"/>
      <c r="L91" s="4"/>
    </row>
    <row r="92" spans="1:12">
      <c r="A92" s="4"/>
      <c r="B92" s="3"/>
      <c r="C92" s="12"/>
      <c r="D92" s="12"/>
      <c r="E92" s="13"/>
      <c r="F92" s="3"/>
      <c r="G92" s="3"/>
      <c r="H92" s="3"/>
      <c r="I92" s="4"/>
      <c r="J92" s="4"/>
      <c r="K92" s="4"/>
      <c r="L92" s="4"/>
    </row>
    <row r="93" spans="1:12">
      <c r="A93" s="4"/>
      <c r="B93" s="3"/>
      <c r="C93" s="12"/>
      <c r="D93" s="12"/>
      <c r="E93" s="13"/>
      <c r="F93" s="3"/>
      <c r="G93" s="3"/>
      <c r="H93" s="3"/>
      <c r="I93" s="4"/>
      <c r="J93" s="4"/>
      <c r="K93" s="4"/>
      <c r="L93" s="4"/>
    </row>
    <row r="94" spans="1:12">
      <c r="A94" s="4"/>
      <c r="B94" s="3"/>
      <c r="C94" s="12"/>
      <c r="D94" s="12"/>
      <c r="E94" s="13"/>
      <c r="F94" s="3"/>
      <c r="G94" s="3"/>
      <c r="H94" s="3"/>
      <c r="I94" s="4"/>
      <c r="J94" s="4"/>
      <c r="K94" s="4"/>
      <c r="L94" s="4"/>
    </row>
    <row r="95" spans="1:12">
      <c r="A95" s="4"/>
      <c r="B95" s="3"/>
      <c r="C95" s="12"/>
      <c r="D95" s="12"/>
      <c r="E95" s="13"/>
      <c r="F95" s="3"/>
      <c r="G95" s="3"/>
      <c r="H95" s="3"/>
      <c r="I95" s="4"/>
      <c r="J95" s="4"/>
      <c r="K95" s="4"/>
      <c r="L95" s="4"/>
    </row>
    <row r="96" spans="1:12">
      <c r="A96" s="4"/>
      <c r="B96" s="3"/>
      <c r="C96" s="12"/>
      <c r="D96" s="12"/>
      <c r="E96" s="13"/>
      <c r="F96" s="3"/>
      <c r="G96" s="3"/>
      <c r="H96" s="3"/>
      <c r="I96" s="4"/>
      <c r="J96" s="4"/>
      <c r="K96" s="4"/>
      <c r="L96" s="4"/>
    </row>
    <row r="97" spans="1:12">
      <c r="A97" s="4"/>
      <c r="B97" s="3"/>
      <c r="C97" s="12"/>
      <c r="D97" s="12"/>
      <c r="E97" s="13"/>
      <c r="F97" s="3"/>
      <c r="G97" s="3"/>
      <c r="H97" s="3"/>
      <c r="I97" s="4"/>
      <c r="J97" s="4"/>
      <c r="K97" s="4"/>
      <c r="L97" s="4"/>
    </row>
    <row r="98" spans="1:12">
      <c r="A98" s="4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</row>
  </sheetData>
  <mergeCells count="38">
    <mergeCell ref="A74:E74"/>
    <mergeCell ref="A75:E75"/>
    <mergeCell ref="A10:A12"/>
    <mergeCell ref="B35:B37"/>
    <mergeCell ref="E35:E37"/>
    <mergeCell ref="A34:E34"/>
    <mergeCell ref="L35:L37"/>
    <mergeCell ref="A35:A37"/>
    <mergeCell ref="A63:A73"/>
    <mergeCell ref="A13:A33"/>
    <mergeCell ref="E60:E62"/>
    <mergeCell ref="L60:L62"/>
    <mergeCell ref="C60:D62"/>
    <mergeCell ref="A60:A62"/>
    <mergeCell ref="C35:D37"/>
    <mergeCell ref="B60:B62"/>
    <mergeCell ref="A38:A59"/>
    <mergeCell ref="F35:K35"/>
    <mergeCell ref="F60:K60"/>
    <mergeCell ref="B1:L1"/>
    <mergeCell ref="L10:L12"/>
    <mergeCell ref="B10:B12"/>
    <mergeCell ref="E10:E12"/>
    <mergeCell ref="B6:L6"/>
    <mergeCell ref="C10:D12"/>
    <mergeCell ref="F10:K10"/>
    <mergeCell ref="B98:L98"/>
    <mergeCell ref="G82:L83"/>
    <mergeCell ref="G79:L79"/>
    <mergeCell ref="C78:F79"/>
    <mergeCell ref="G78:L78"/>
    <mergeCell ref="G80:L81"/>
    <mergeCell ref="A78:B79"/>
    <mergeCell ref="A80:B80"/>
    <mergeCell ref="A81:B81"/>
    <mergeCell ref="A82:B82"/>
    <mergeCell ref="A83:B83"/>
    <mergeCell ref="C80:F83"/>
  </mergeCells>
  <phoneticPr fontId="2" type="noConversion"/>
  <dataValidations count="2">
    <dataValidation allowBlank="1" showDropDown="1" sqref="B13:B33 B63:B73 B38:B59"/>
    <dataValidation type="custom" allowBlank="1" showDropDown="1" sqref="E63:E73 E13:E33 E38:E59">
      <formula1>AND(ISNUMBER(E13),(NOT(OR(NOT(ISERROR(DATEVALUE(E13))), AND(ISNUMBER(E13), LEFT(CELL("format", E13))="D")))))</formula1>
    </dataValidation>
  </dataValidations>
  <pageMargins left="0.19685039370078741" right="0.19685039370078741" top="0.19685039370078741" bottom="0.19685039370078741" header="0.31496062992125984" footer="0.31496062992125984"/>
  <pageSetup paperSize="9" scale="79" fitToHeight="3" orientation="landscape" r:id="rId1"/>
  <headerFooter scaleWithDoc="0" alignWithMargins="0"/>
  <rowBreaks count="2" manualBreakCount="2">
    <brk id="34" max="10" man="1"/>
    <brk id="59" max="10" man="1"/>
  </rowBreaks>
  <colBreaks count="1" manualBreakCount="1">
    <brk id="12" max="10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2026端午節班配預購單</vt:lpstr>
      <vt:lpstr>'2026端午節班配預購單'!Print_Area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milly.lin</dc:creator>
  <cp:lastModifiedBy>林丹薇</cp:lastModifiedBy>
  <cp:lastPrinted>2026-04-14T04:58:50Z</cp:lastPrinted>
  <dcterms:created xsi:type="dcterms:W3CDTF">2018-10-16T03:27:16Z</dcterms:created>
  <dcterms:modified xsi:type="dcterms:W3CDTF">2026-04-29T01:42:32Z</dcterms:modified>
</cp:coreProperties>
</file>